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45"/>
  </bookViews>
  <sheets>
    <sheet name="68,27 руб" sheetId="1" r:id="rId1"/>
  </sheets>
  <definedNames>
    <definedName name="_xlnm.Print_Area" localSheetId="0">'68,27 руб'!$A$1:$G$153</definedName>
  </definedNames>
  <calcPr calcId="162913"/>
</workbook>
</file>

<file path=xl/calcChain.xml><?xml version="1.0" encoding="utf-8"?>
<calcChain xmlns="http://schemas.openxmlformats.org/spreadsheetml/2006/main">
  <c r="E90" i="1" l="1"/>
  <c r="F90" i="1"/>
  <c r="G90" i="1"/>
  <c r="D90" i="1"/>
  <c r="E29" i="1"/>
  <c r="F29" i="1"/>
  <c r="G29" i="1"/>
  <c r="D29" i="1"/>
  <c r="E59" i="1"/>
  <c r="F59" i="1"/>
  <c r="G59" i="1"/>
  <c r="D59" i="1"/>
  <c r="G140" i="1"/>
  <c r="F140" i="1"/>
  <c r="E140" i="1"/>
  <c r="D140" i="1"/>
  <c r="G148" i="1"/>
  <c r="F148" i="1"/>
  <c r="E148" i="1"/>
  <c r="D148" i="1"/>
  <c r="G133" i="1"/>
  <c r="F133" i="1"/>
  <c r="E133" i="1"/>
  <c r="D133" i="1"/>
  <c r="G126" i="1"/>
  <c r="F126" i="1"/>
  <c r="E126" i="1"/>
  <c r="D126" i="1"/>
  <c r="G118" i="1"/>
  <c r="F118" i="1"/>
  <c r="E118" i="1"/>
  <c r="D118" i="1"/>
  <c r="G111" i="1"/>
  <c r="F111" i="1"/>
  <c r="E111" i="1"/>
  <c r="D111" i="1"/>
  <c r="F104" i="1"/>
  <c r="G104" i="1"/>
  <c r="E104" i="1"/>
  <c r="D104" i="1"/>
  <c r="G96" i="1"/>
  <c r="F96" i="1"/>
  <c r="E96" i="1"/>
  <c r="D96" i="1"/>
  <c r="G82" i="1"/>
  <c r="F82" i="1"/>
  <c r="E82" i="1"/>
  <c r="D82" i="1"/>
  <c r="G75" i="1"/>
  <c r="F75" i="1"/>
  <c r="E75" i="1"/>
  <c r="D75" i="1"/>
  <c r="G66" i="1"/>
  <c r="F66" i="1"/>
  <c r="E66" i="1"/>
  <c r="D66" i="1"/>
  <c r="G50" i="1"/>
  <c r="F50" i="1"/>
  <c r="E50" i="1"/>
  <c r="D50" i="1"/>
  <c r="G43" i="1"/>
  <c r="F43" i="1"/>
  <c r="E43" i="1"/>
  <c r="D43" i="1"/>
  <c r="G36" i="1"/>
  <c r="F36" i="1"/>
  <c r="E36" i="1"/>
  <c r="D36" i="1"/>
  <c r="G22" i="1"/>
  <c r="F22" i="1"/>
  <c r="E22" i="1"/>
  <c r="D22" i="1"/>
  <c r="G14" i="1"/>
  <c r="F14" i="1"/>
  <c r="E14" i="1"/>
  <c r="D14" i="1"/>
  <c r="G6" i="1"/>
  <c r="F6" i="1"/>
  <c r="E6" i="1"/>
  <c r="D6" i="1"/>
</calcChain>
</file>

<file path=xl/sharedStrings.xml><?xml version="1.0" encoding="utf-8"?>
<sst xmlns="http://schemas.openxmlformats.org/spreadsheetml/2006/main" count="174" uniqueCount="94">
  <si>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</si>
  <si>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</si>
  <si>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</si>
  <si>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</si>
  <si>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</si>
  <si>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</si>
  <si>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</si>
  <si>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</si>
  <si>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</si>
  <si>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</si>
  <si>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</si>
  <si>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</si>
  <si>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</si>
  <si>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</si>
  <si>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</si>
  <si>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</si>
  <si>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</si>
  <si>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</si>
  <si>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</si>
  <si>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</si>
  <si>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</si>
  <si>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</si>
  <si>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</si>
  <si>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</si>
  <si>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ДЕНЬ 4.</t>
  </si>
  <si>
    <t>ДЕНЬ 5.</t>
  </si>
  <si>
    <t>ДЕНЬ 6.</t>
  </si>
  <si>
    <t>ДЕНЬ 7.</t>
  </si>
  <si>
    <t>ДЕНЬ 8.</t>
  </si>
  <si>
    <t>ДЕНЬ 9.</t>
  </si>
  <si>
    <t>ДЕНЬ 10. ЭНЕРГЕТИЧЕСКАЯ И ПИЩЕВАЯ ЦЕННОСТЬ ЗА ДЕНЬ</t>
  </si>
  <si>
    <t>ДЕНЬ 11</t>
  </si>
  <si>
    <t>. ЭНЕРГЕТИЧЕСКАЯ И ПИЩЕВАЯ ЦЕННОСТЬ ЗА ДЕНЬ</t>
  </si>
  <si>
    <t>ДЕНЬ 12. ЭНЕРГЕТИЧЕСКАЯ И ПИЩЕВАЯ ЦЕННОСТЬ ЗАДЕНЬ</t>
  </si>
  <si>
    <t>60/50</t>
  </si>
  <si>
    <t>ДЕНЬ 17. ЭНЕРГЕТИЧЕСКАЯ И ПИЩЕВАЯ ЦЕННОСТЬ ЗАДЕНЬ</t>
  </si>
  <si>
    <t>ДЕНЬ 18. ЭНЕРГЕТИЧЕСКАЯ И ПИЩЕВАЯ ЦЕННОСТЬ ЗАДЕНЬ</t>
  </si>
  <si>
    <t>ДЕНЬ 19. ЭНЕРГЕТИЧЕСКАЯ И ПИЩЕВАЯ ЦЕННОСТЬ ЗА ДЕНЬ</t>
  </si>
  <si>
    <t>ДЕНЬ 20. ЭНЕРГЕТИЧЕСКАЯ И ПИЩЕВАЯ ЦЕННОСТЬ ЗА ДЕНЬ</t>
  </si>
  <si>
    <t>Сыр (порциями)</t>
  </si>
  <si>
    <t>Масло (порциями)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</si>
  <si>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</si>
  <si>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Хлеб ржаной</t>
  </si>
  <si>
    <t>Икра кабачковая</t>
  </si>
  <si>
    <t>Яблоко</t>
  </si>
  <si>
    <t>Картофель отварной</t>
  </si>
  <si>
    <t>200/5</t>
  </si>
  <si>
    <t>1 шт/100</t>
  </si>
  <si>
    <t>порции, г</t>
  </si>
  <si>
    <t>Жаркое по-домашнему</t>
  </si>
  <si>
    <t>Кисель</t>
  </si>
  <si>
    <t>Компот из с/ф</t>
  </si>
  <si>
    <t>Сыр(порциями)</t>
  </si>
  <si>
    <t xml:space="preserve">Яблоко </t>
  </si>
  <si>
    <t>Салат со свеклой</t>
  </si>
  <si>
    <t>Каша гречневая  на воде со сл/м</t>
  </si>
  <si>
    <t>Батон</t>
  </si>
  <si>
    <t>1/100</t>
  </si>
  <si>
    <t>Жаркое с курицей</t>
  </si>
  <si>
    <t>Чай с лимоном</t>
  </si>
  <si>
    <t>200/7</t>
  </si>
  <si>
    <t>Хлеб пшеничный</t>
  </si>
  <si>
    <t>Омлет натуральный</t>
  </si>
  <si>
    <t>Пюре картофельное</t>
  </si>
  <si>
    <t>Тефтели паровые с соусом</t>
  </si>
  <si>
    <t>Каша гречневая рассыпчатая</t>
  </si>
  <si>
    <t>Запеканка из творога с молоком сгущенным</t>
  </si>
  <si>
    <t>120/30</t>
  </si>
  <si>
    <t>Батон нарезной</t>
  </si>
  <si>
    <t>40</t>
  </si>
  <si>
    <t>Яйцо варёное</t>
  </si>
  <si>
    <t>1 шт/40</t>
  </si>
  <si>
    <t>Каша молочная пшённая (жидкая) с маслом</t>
  </si>
  <si>
    <t>Капуста тушёная</t>
  </si>
  <si>
    <t>Котлета домашняя паровая</t>
  </si>
  <si>
    <t>Печень тушёная в соусе</t>
  </si>
  <si>
    <t>50/50</t>
  </si>
  <si>
    <t>Компот из кураги, витамин С</t>
  </si>
  <si>
    <t>Биточек куриный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</si>
  <si>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</si>
  <si>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</si>
  <si>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</si>
  <si>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Кисломолочный напиток (кефир)</t>
  </si>
  <si>
    <t>Гуляш</t>
  </si>
  <si>
    <t>Каша молочная геркулесовая (жидкая) с маслом</t>
  </si>
  <si>
    <t>1/120</t>
  </si>
  <si>
    <t>1/130</t>
  </si>
  <si>
    <t>160/5</t>
  </si>
  <si>
    <t>1 шт/130</t>
  </si>
  <si>
    <t xml:space="preserve">Котлета паровая </t>
  </si>
  <si>
    <t>Каша молочная геркулесовая со сл/м</t>
  </si>
  <si>
    <t>1шт/120</t>
  </si>
  <si>
    <t>Салат из белокочанной капусты</t>
  </si>
  <si>
    <t xml:space="preserve"> диетическое меню (пищевая аллергия)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</si>
</sst>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19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indent="5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inden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wrapText="1"/>
    </xf>
    <xf numFmtId="2" fontId="4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right" vertical="top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top"/>
    </xf>
    <xf numFmtId="2" fontId="7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7" fillId="0" borderId="5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right" vertical="top"/>
    </xf>
    <xf numFmtId="0" fontId="10" fillId="0" borderId="3" xfId="0" applyNumberFormat="1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0" fillId="0" borderId="5" xfId="0" applyFont="1" applyFill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6" fillId="0" borderId="3" xfId="0" applyNumberFormat="1" applyFont="1" applyFill="1" applyBorder="1" applyAlignment="1" applyProtection="1">
      <alignment horizontal="left" vertical="top" indent="1"/>
    </xf>
    <xf numFmtId="49" fontId="1" fillId="0" borderId="3" xfId="0" applyNumberFormat="1" applyFont="1" applyFill="1" applyBorder="1" applyAlignment="1" applyProtection="1">
      <alignment horizontal="left" vertical="top" indent="1"/>
    </xf>
    <xf numFmtId="49" fontId="4" fillId="0" borderId="3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 applyProtection="1">
      <alignment horizontal="left" vertical="top" inden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indent="1"/>
    </xf>
    <xf numFmtId="0" fontId="4" fillId="0" borderId="3" xfId="0" applyFont="1" applyFill="1" applyBorder="1" applyAlignment="1">
      <alignment horizontal="left" vertical="top"/>
    </xf>
    <xf numFmtId="0" fontId="1" fillId="0" borderId="3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vertical="top"/>
    </xf>
    <xf numFmtId="0" fontId="7" fillId="0" borderId="3" xfId="0" applyFont="1" applyFill="1" applyBorder="1" applyAlignment="1">
      <alignment horizontal="center"/>
    </xf>
    <xf numFmtId="0" fontId="8" fillId="0" borderId="5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Font="1" applyFill="1" applyBorder="1" applyAlignment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inden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top" indent="1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8" fillId="0" borderId="6" xfId="0" applyNumberFormat="1" applyFont="1" applyFill="1" applyBorder="1" applyAlignment="1" applyProtection="1">
      <alignment horizontal="left" vertical="center" indent="1"/>
    </xf>
    <xf numFmtId="0" fontId="8" fillId="0" borderId="5" xfId="0" applyNumberFormat="1" applyFont="1" applyFill="1" applyBorder="1" applyAlignment="1" applyProtection="1">
      <alignment horizontal="left" vertical="center" inden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2"/>
  <sheetViews>
    <sheetView tabSelected="1" workbookViewId="0">
      <selection activeCell="A3" sqref="A3"/>
    </sheetView>
  </sheetViews>
  <sheetFormatPr defaultRowHeight="12.75" x14ac:dyDescent="0.2"/>
  <cols>
    <col min="1" max="1" width="10.7109375" customWidth="1"/>
    <col min="2" max="2" width="36" customWidth="1"/>
    <col min="3" max="3" width="9.42578125" customWidth="1"/>
    <col min="4" max="4" width="8.140625" customWidth="1"/>
    <col min="5" max="5" width="8.42578125" customWidth="1"/>
    <col min="6" max="6" width="8.28515625" customWidth="1"/>
    <col min="7" max="7" width="8.5703125" customWidth="1"/>
  </cols>
  <sheetData>
    <row r="1" spans="1:7" ht="13.15" customHeight="1" x14ac:dyDescent="0.2">
      <c r="A1" s="112" t="s">
        <v>93</v>
      </c>
      <c r="B1" s="112"/>
      <c r="C1" s="112"/>
      <c r="D1" s="112"/>
      <c r="E1" s="112"/>
      <c r="F1" s="112"/>
      <c r="G1" s="112"/>
    </row>
    <row r="2" spans="1:7" ht="13.15" customHeight="1" x14ac:dyDescent="0.2">
      <c r="A2" s="113"/>
      <c r="B2" s="113"/>
      <c r="C2" s="113"/>
      <c r="D2" s="113"/>
      <c r="E2" s="113"/>
      <c r="F2" s="113"/>
      <c r="G2" s="113"/>
    </row>
    <row r="3" spans="1:7" ht="33.75" customHeight="1" x14ac:dyDescent="0.2">
      <c r="A3" s="1" t="s">
        <v>0</v>
      </c>
      <c r="B3" s="1" t="s">
        <v>6</v>
      </c>
      <c r="C3" s="2" t="s">
        <v>13</v>
      </c>
      <c r="D3" s="102" t="s">
        <v>15</v>
      </c>
      <c r="E3" s="103"/>
      <c r="F3" s="104"/>
      <c r="G3" s="117" t="s">
        <v>22</v>
      </c>
    </row>
    <row r="4" spans="1:7" ht="34.5" customHeight="1" x14ac:dyDescent="0.2">
      <c r="A4" s="3" t="s">
        <v>1</v>
      </c>
      <c r="B4" s="4" t="s">
        <v>7</v>
      </c>
      <c r="C4" s="3" t="s">
        <v>48</v>
      </c>
      <c r="D4" s="5" t="s">
        <v>16</v>
      </c>
      <c r="E4" s="5" t="s">
        <v>18</v>
      </c>
      <c r="F4" s="6" t="s">
        <v>20</v>
      </c>
      <c r="G4" s="118"/>
    </row>
    <row r="5" spans="1:7" x14ac:dyDescent="0.2">
      <c r="A5" s="7" t="s">
        <v>2</v>
      </c>
      <c r="B5" s="8" t="s">
        <v>8</v>
      </c>
      <c r="C5" s="9" t="s">
        <v>14</v>
      </c>
      <c r="D5" s="8" t="s">
        <v>17</v>
      </c>
      <c r="E5" s="9" t="s">
        <v>19</v>
      </c>
      <c r="F5" s="9" t="s">
        <v>21</v>
      </c>
      <c r="G5" s="9" t="s">
        <v>23</v>
      </c>
    </row>
    <row r="6" spans="1:7" x14ac:dyDescent="0.2">
      <c r="A6" s="87" t="s">
        <v>3</v>
      </c>
      <c r="B6" s="111" t="s">
        <v>12</v>
      </c>
      <c r="C6" s="111"/>
      <c r="D6" s="33">
        <f>D7+D8+D10+D11+D12</f>
        <v>12.129999999999999</v>
      </c>
      <c r="E6" s="33">
        <f>E7+E8+E10+E11+E12</f>
        <v>14.950000000000001</v>
      </c>
      <c r="F6" s="33">
        <f>F7+F8+F9+F10+F11+F12</f>
        <v>76.02</v>
      </c>
      <c r="G6" s="33">
        <f>G7+G8+G9+G10+G11+G12</f>
        <v>488.22999999999996</v>
      </c>
    </row>
    <row r="7" spans="1:7" x14ac:dyDescent="0.2">
      <c r="A7" s="6"/>
      <c r="B7" s="14" t="s">
        <v>52</v>
      </c>
      <c r="C7" s="15">
        <v>10</v>
      </c>
      <c r="D7" s="15">
        <v>2.6</v>
      </c>
      <c r="E7" s="15">
        <v>2.65</v>
      </c>
      <c r="F7" s="15">
        <v>0.35</v>
      </c>
      <c r="G7" s="15">
        <v>35.65</v>
      </c>
    </row>
    <row r="8" spans="1:7" ht="24" x14ac:dyDescent="0.2">
      <c r="A8" s="77"/>
      <c r="B8" s="30" t="s">
        <v>84</v>
      </c>
      <c r="C8" s="9" t="s">
        <v>46</v>
      </c>
      <c r="D8" s="31">
        <v>7.51</v>
      </c>
      <c r="E8" s="31">
        <v>11.72</v>
      </c>
      <c r="F8" s="31">
        <v>37.049999999999997</v>
      </c>
      <c r="G8" s="31">
        <v>285</v>
      </c>
    </row>
    <row r="9" spans="1:7" x14ac:dyDescent="0.2">
      <c r="A9" s="32"/>
      <c r="B9" s="30" t="s">
        <v>10</v>
      </c>
      <c r="C9" s="9">
        <v>200</v>
      </c>
      <c r="D9" s="31"/>
      <c r="E9" s="31"/>
      <c r="F9" s="31">
        <v>15.6</v>
      </c>
      <c r="G9" s="31">
        <v>62.2</v>
      </c>
    </row>
    <row r="10" spans="1:7" x14ac:dyDescent="0.2">
      <c r="A10" s="13"/>
      <c r="B10" s="14" t="s">
        <v>56</v>
      </c>
      <c r="C10" s="15">
        <v>20</v>
      </c>
      <c r="D10" s="6">
        <v>1.5</v>
      </c>
      <c r="E10" s="6">
        <v>0.57999999999999996</v>
      </c>
      <c r="F10" s="15">
        <v>10.28</v>
      </c>
      <c r="G10" s="15">
        <v>52.34</v>
      </c>
    </row>
    <row r="11" spans="1:7" x14ac:dyDescent="0.2">
      <c r="A11" s="72"/>
      <c r="B11" s="14" t="s">
        <v>53</v>
      </c>
      <c r="C11" s="67" t="s">
        <v>86</v>
      </c>
      <c r="D11" s="15">
        <v>0.52</v>
      </c>
      <c r="E11" s="9"/>
      <c r="F11" s="15">
        <v>12.74</v>
      </c>
      <c r="G11" s="15">
        <v>53.04</v>
      </c>
    </row>
    <row r="12" spans="1:7" x14ac:dyDescent="0.2">
      <c r="A12" s="36"/>
      <c r="B12" s="37"/>
      <c r="C12" s="69"/>
      <c r="D12" s="38"/>
      <c r="E12" s="39"/>
      <c r="F12" s="38"/>
      <c r="G12" s="38"/>
    </row>
    <row r="13" spans="1:7" x14ac:dyDescent="0.2">
      <c r="A13" s="36"/>
      <c r="B13" s="37"/>
      <c r="C13" s="49"/>
      <c r="D13" s="38"/>
      <c r="E13" s="39"/>
      <c r="F13" s="38"/>
      <c r="G13" s="38"/>
    </row>
    <row r="14" spans="1:7" x14ac:dyDescent="0.2">
      <c r="A14" s="64" t="s">
        <v>4</v>
      </c>
      <c r="B14" s="105" t="s">
        <v>12</v>
      </c>
      <c r="C14" s="107"/>
      <c r="D14" s="33">
        <f>D15+D16+D17+D18+D19+D20</f>
        <v>31.839999999999996</v>
      </c>
      <c r="E14" s="33">
        <f>E15+E16+E17+E18+E19+E20</f>
        <v>28.779999999999998</v>
      </c>
      <c r="F14" s="33">
        <f>F15+F16+F17+F18+F19+F20</f>
        <v>75.149999999999991</v>
      </c>
      <c r="G14" s="33">
        <f>G15+G17+G18+G19+G20+G16</f>
        <v>683.32999999999993</v>
      </c>
    </row>
    <row r="15" spans="1:7" x14ac:dyDescent="0.2">
      <c r="A15" s="73"/>
      <c r="B15" s="27" t="s">
        <v>92</v>
      </c>
      <c r="C15" s="26">
        <v>60</v>
      </c>
      <c r="D15" s="15">
        <v>1.04</v>
      </c>
      <c r="E15" s="15">
        <v>3.06</v>
      </c>
      <c r="F15" s="15">
        <v>5.91</v>
      </c>
      <c r="G15" s="15">
        <v>55.3</v>
      </c>
    </row>
    <row r="16" spans="1:7" x14ac:dyDescent="0.2">
      <c r="A16" s="25"/>
      <c r="B16" s="27" t="s">
        <v>58</v>
      </c>
      <c r="C16" s="26">
        <v>200</v>
      </c>
      <c r="D16" s="15">
        <v>27.7</v>
      </c>
      <c r="E16" s="15">
        <v>25.4</v>
      </c>
      <c r="F16" s="15">
        <v>33.799999999999997</v>
      </c>
      <c r="G16" s="15">
        <v>471</v>
      </c>
    </row>
    <row r="17" spans="1:7" x14ac:dyDescent="0.2">
      <c r="A17" s="65"/>
      <c r="B17" s="14" t="s">
        <v>59</v>
      </c>
      <c r="C17" s="15" t="s">
        <v>60</v>
      </c>
      <c r="D17" s="15">
        <v>0.06</v>
      </c>
      <c r="E17" s="88"/>
      <c r="F17" s="15">
        <v>15.76</v>
      </c>
      <c r="G17" s="15">
        <v>63.27</v>
      </c>
    </row>
    <row r="18" spans="1:7" x14ac:dyDescent="0.2">
      <c r="A18" s="13"/>
      <c r="B18" s="14" t="s">
        <v>61</v>
      </c>
      <c r="C18" s="9">
        <v>40</v>
      </c>
      <c r="D18" s="15">
        <v>3.04</v>
      </c>
      <c r="E18" s="9">
        <v>0.32</v>
      </c>
      <c r="F18" s="15">
        <v>19.68</v>
      </c>
      <c r="G18" s="15">
        <v>93.76</v>
      </c>
    </row>
    <row r="19" spans="1:7" x14ac:dyDescent="0.2">
      <c r="A19" s="6"/>
      <c r="B19" s="68"/>
      <c r="C19" s="9"/>
      <c r="D19" s="15"/>
      <c r="E19" s="9"/>
      <c r="F19" s="15"/>
      <c r="G19" s="15"/>
    </row>
    <row r="20" spans="1:7" x14ac:dyDescent="0.2">
      <c r="A20" s="12"/>
      <c r="B20" s="14"/>
      <c r="C20" s="56"/>
      <c r="D20" s="15"/>
      <c r="E20" s="9"/>
      <c r="F20" s="15"/>
      <c r="G20" s="15"/>
    </row>
    <row r="21" spans="1:7" x14ac:dyDescent="0.2">
      <c r="A21" s="10"/>
      <c r="B21" s="20"/>
      <c r="C21" s="50"/>
      <c r="D21" s="18"/>
      <c r="E21" s="18"/>
      <c r="F21" s="18"/>
      <c r="G21" s="18"/>
    </row>
    <row r="22" spans="1:7" x14ac:dyDescent="0.2">
      <c r="A22" s="21" t="s">
        <v>5</v>
      </c>
      <c r="B22" s="111" t="s">
        <v>9</v>
      </c>
      <c r="C22" s="111"/>
      <c r="D22" s="33">
        <f>D23+D24+D25+D26</f>
        <v>10.15</v>
      </c>
      <c r="E22" s="33">
        <f>E23+E24+E25+E26</f>
        <v>11.43</v>
      </c>
      <c r="F22" s="33">
        <f>F23+F24+F25+F26</f>
        <v>27.2</v>
      </c>
      <c r="G22" s="33">
        <f>G23+G24+G25+G26</f>
        <v>252.07</v>
      </c>
    </row>
    <row r="23" spans="1:7" x14ac:dyDescent="0.2">
      <c r="A23" s="6"/>
      <c r="B23" s="14" t="s">
        <v>40</v>
      </c>
      <c r="C23" s="15">
        <v>10</v>
      </c>
      <c r="D23" s="15">
        <v>0.13</v>
      </c>
      <c r="E23" s="15">
        <v>6.15</v>
      </c>
      <c r="F23" s="26">
        <v>0.17</v>
      </c>
      <c r="G23" s="15">
        <v>56.55</v>
      </c>
    </row>
    <row r="24" spans="1:7" x14ac:dyDescent="0.2">
      <c r="A24" s="32"/>
      <c r="B24" s="78" t="s">
        <v>62</v>
      </c>
      <c r="C24" s="15" t="s">
        <v>87</v>
      </c>
      <c r="D24" s="6">
        <v>8.5</v>
      </c>
      <c r="E24" s="6">
        <v>5.12</v>
      </c>
      <c r="F24" s="6">
        <v>1.59</v>
      </c>
      <c r="G24" s="6">
        <v>86.44</v>
      </c>
    </row>
    <row r="25" spans="1:7" x14ac:dyDescent="0.2">
      <c r="A25" s="79"/>
      <c r="B25" s="30" t="s">
        <v>10</v>
      </c>
      <c r="C25" s="9">
        <v>200</v>
      </c>
      <c r="D25" s="31"/>
      <c r="E25" s="31"/>
      <c r="F25" s="31">
        <v>15.6</v>
      </c>
      <c r="G25" s="31">
        <v>62.2</v>
      </c>
    </row>
    <row r="26" spans="1:7" x14ac:dyDescent="0.2">
      <c r="A26" s="10"/>
      <c r="B26" s="68" t="s">
        <v>61</v>
      </c>
      <c r="C26" s="15">
        <v>20</v>
      </c>
      <c r="D26" s="6">
        <v>1.52</v>
      </c>
      <c r="E26" s="6">
        <v>0.16</v>
      </c>
      <c r="F26" s="15">
        <v>9.84</v>
      </c>
      <c r="G26" s="15">
        <v>46.88</v>
      </c>
    </row>
    <row r="27" spans="1:7" x14ac:dyDescent="0.2">
      <c r="A27" s="10"/>
      <c r="B27" s="14" t="s">
        <v>44</v>
      </c>
      <c r="C27" s="9" t="s">
        <v>85</v>
      </c>
      <c r="D27" s="15">
        <v>0.62</v>
      </c>
      <c r="E27" s="9"/>
      <c r="F27" s="15">
        <v>15.29</v>
      </c>
      <c r="G27" s="15">
        <v>63.65</v>
      </c>
    </row>
    <row r="28" spans="1:7" x14ac:dyDescent="0.2">
      <c r="A28" s="10"/>
      <c r="B28" s="14"/>
      <c r="C28" s="50"/>
      <c r="D28" s="15"/>
      <c r="E28" s="9"/>
      <c r="F28" s="15"/>
      <c r="G28" s="15"/>
    </row>
    <row r="29" spans="1:7" x14ac:dyDescent="0.2">
      <c r="A29" s="21" t="s">
        <v>24</v>
      </c>
      <c r="B29" s="105" t="s">
        <v>9</v>
      </c>
      <c r="C29" s="107"/>
      <c r="D29" s="35">
        <f>D30+D31+D32+D33</f>
        <v>15.459999999999999</v>
      </c>
      <c r="E29" s="35">
        <f t="shared" ref="E29:G29" si="0">E30+E31+E32+E33</f>
        <v>15.830000000000002</v>
      </c>
      <c r="F29" s="35">
        <f t="shared" si="0"/>
        <v>60.690000000000005</v>
      </c>
      <c r="G29" s="35">
        <f t="shared" si="0"/>
        <v>446.75</v>
      </c>
    </row>
    <row r="30" spans="1:7" x14ac:dyDescent="0.2">
      <c r="A30" s="86"/>
      <c r="B30" s="14" t="s">
        <v>64</v>
      </c>
      <c r="C30" s="9" t="s">
        <v>34</v>
      </c>
      <c r="D30" s="15">
        <v>9.2899999999999991</v>
      </c>
      <c r="E30" s="9">
        <v>10.89</v>
      </c>
      <c r="F30" s="15">
        <v>11.52</v>
      </c>
      <c r="G30" s="15">
        <v>181.25</v>
      </c>
    </row>
    <row r="31" spans="1:7" x14ac:dyDescent="0.2">
      <c r="A31" s="40"/>
      <c r="B31" s="30" t="s">
        <v>63</v>
      </c>
      <c r="C31" s="9">
        <v>150</v>
      </c>
      <c r="D31" s="31">
        <v>3.27</v>
      </c>
      <c r="E31" s="31">
        <v>4.46</v>
      </c>
      <c r="F31" s="31">
        <v>22.1</v>
      </c>
      <c r="G31" s="31">
        <v>141.32</v>
      </c>
    </row>
    <row r="32" spans="1:7" x14ac:dyDescent="0.2">
      <c r="A32" s="57"/>
      <c r="B32" s="20" t="s">
        <v>51</v>
      </c>
      <c r="C32" s="56">
        <v>200</v>
      </c>
      <c r="D32" s="15">
        <v>0.46</v>
      </c>
      <c r="E32" s="9"/>
      <c r="F32" s="15">
        <v>11.11</v>
      </c>
      <c r="G32" s="15">
        <v>46.26</v>
      </c>
    </row>
    <row r="33" spans="1:16" x14ac:dyDescent="0.2">
      <c r="A33" s="12"/>
      <c r="B33" s="20" t="s">
        <v>42</v>
      </c>
      <c r="C33" s="69">
        <v>40</v>
      </c>
      <c r="D33" s="70">
        <v>2.44</v>
      </c>
      <c r="E33" s="71">
        <v>0.48</v>
      </c>
      <c r="F33" s="70">
        <v>15.96</v>
      </c>
      <c r="G33" s="70">
        <v>77.92</v>
      </c>
    </row>
    <row r="34" spans="1:16" x14ac:dyDescent="0.2">
      <c r="A34" s="12"/>
      <c r="B34" s="14"/>
      <c r="C34" s="9"/>
      <c r="D34" s="15"/>
      <c r="E34" s="9"/>
      <c r="F34" s="15"/>
      <c r="G34" s="15"/>
    </row>
    <row r="35" spans="1:16" x14ac:dyDescent="0.2">
      <c r="A35" s="10"/>
      <c r="B35" s="14"/>
      <c r="C35" s="50"/>
      <c r="D35" s="15"/>
      <c r="E35" s="9"/>
      <c r="F35" s="15"/>
      <c r="G35" s="15"/>
    </row>
    <row r="36" spans="1:16" x14ac:dyDescent="0.2">
      <c r="A36" s="21" t="s">
        <v>25</v>
      </c>
      <c r="B36" s="105" t="s">
        <v>9</v>
      </c>
      <c r="C36" s="107"/>
      <c r="D36" s="35">
        <f>D37+D38+D39+D41</f>
        <v>19.3</v>
      </c>
      <c r="E36" s="35">
        <f>E37+E38+E39+E40+E41</f>
        <v>21.540000000000003</v>
      </c>
      <c r="F36" s="35">
        <f>F37+F38+F39+F40+F41</f>
        <v>67.72999999999999</v>
      </c>
      <c r="G36" s="35">
        <f>G37+G38+G39+G40+G41</f>
        <v>542.16999999999996</v>
      </c>
    </row>
    <row r="37" spans="1:16" x14ac:dyDescent="0.2">
      <c r="A37" s="73"/>
      <c r="B37" s="27" t="s">
        <v>92</v>
      </c>
      <c r="C37" s="26">
        <v>60</v>
      </c>
      <c r="D37" s="15">
        <v>1.04</v>
      </c>
      <c r="E37" s="15">
        <v>3.06</v>
      </c>
      <c r="F37" s="15">
        <v>5.91</v>
      </c>
      <c r="G37" s="15">
        <v>55.3</v>
      </c>
    </row>
    <row r="38" spans="1:16" x14ac:dyDescent="0.2">
      <c r="A38" s="79"/>
      <c r="B38" s="14" t="s">
        <v>78</v>
      </c>
      <c r="C38" s="15">
        <v>90</v>
      </c>
      <c r="D38" s="15">
        <v>10.39</v>
      </c>
      <c r="E38" s="15">
        <v>12.8</v>
      </c>
      <c r="F38" s="15">
        <v>14.92</v>
      </c>
      <c r="G38" s="15">
        <v>216.44</v>
      </c>
      <c r="J38" s="93"/>
      <c r="K38" s="101"/>
      <c r="L38" s="48"/>
      <c r="M38" s="48"/>
      <c r="N38" s="48"/>
      <c r="O38" s="48"/>
      <c r="P38" s="48"/>
    </row>
    <row r="39" spans="1:16" x14ac:dyDescent="0.2">
      <c r="A39" s="13"/>
      <c r="B39" s="27" t="s">
        <v>65</v>
      </c>
      <c r="C39" s="26">
        <v>150</v>
      </c>
      <c r="D39" s="15">
        <v>6.35</v>
      </c>
      <c r="E39" s="15">
        <v>5.52</v>
      </c>
      <c r="F39" s="15">
        <v>21.3</v>
      </c>
      <c r="G39" s="15">
        <v>160.28</v>
      </c>
    </row>
    <row r="40" spans="1:16" x14ac:dyDescent="0.2">
      <c r="A40" s="65"/>
      <c r="B40" s="14" t="s">
        <v>59</v>
      </c>
      <c r="C40" s="15" t="s">
        <v>60</v>
      </c>
      <c r="D40" s="15">
        <v>0.06</v>
      </c>
      <c r="E40" s="88"/>
      <c r="F40" s="15">
        <v>15.76</v>
      </c>
      <c r="G40" s="15">
        <v>63.27</v>
      </c>
    </row>
    <row r="41" spans="1:16" x14ac:dyDescent="0.2">
      <c r="A41" s="10"/>
      <c r="B41" s="68" t="s">
        <v>61</v>
      </c>
      <c r="C41" s="15">
        <v>20</v>
      </c>
      <c r="D41" s="6">
        <v>1.52</v>
      </c>
      <c r="E41" s="6">
        <v>0.16</v>
      </c>
      <c r="F41" s="15">
        <v>9.84</v>
      </c>
      <c r="G41" s="15">
        <v>46.88</v>
      </c>
    </row>
    <row r="42" spans="1:16" x14ac:dyDescent="0.2">
      <c r="A42" s="36"/>
      <c r="B42" s="17"/>
      <c r="C42" s="49"/>
      <c r="D42" s="38"/>
      <c r="E42" s="39"/>
      <c r="F42" s="38"/>
      <c r="G42" s="38"/>
    </row>
    <row r="43" spans="1:16" x14ac:dyDescent="0.2">
      <c r="A43" s="22" t="s">
        <v>26</v>
      </c>
      <c r="B43" s="105" t="s">
        <v>12</v>
      </c>
      <c r="C43" s="107"/>
      <c r="D43" s="35">
        <f>D44+D45+D46+D47+D48</f>
        <v>14.219999999999999</v>
      </c>
      <c r="E43" s="35">
        <f>E44+E45+E46+E47+E48</f>
        <v>23.049999999999997</v>
      </c>
      <c r="F43" s="35">
        <f>F44+F45+F46+F47+F48</f>
        <v>63.38</v>
      </c>
      <c r="G43" s="35">
        <f>G44+G45+G46+G47+G48</f>
        <v>518.92999999999995</v>
      </c>
    </row>
    <row r="44" spans="1:16" x14ac:dyDescent="0.2">
      <c r="A44" s="6"/>
      <c r="B44" s="14" t="s">
        <v>40</v>
      </c>
      <c r="C44" s="15">
        <v>10</v>
      </c>
      <c r="D44" s="15">
        <v>0.13</v>
      </c>
      <c r="E44" s="15">
        <v>6.15</v>
      </c>
      <c r="F44" s="26">
        <v>0.17</v>
      </c>
      <c r="G44" s="15">
        <v>56.55</v>
      </c>
      <c r="I44" s="90"/>
      <c r="J44" s="60"/>
      <c r="K44" s="48"/>
      <c r="L44" s="48"/>
      <c r="M44" s="48"/>
      <c r="N44" s="48"/>
      <c r="O44" s="48"/>
    </row>
    <row r="45" spans="1:16" x14ac:dyDescent="0.2">
      <c r="A45" s="77"/>
      <c r="B45" s="78" t="s">
        <v>70</v>
      </c>
      <c r="C45" s="15" t="s">
        <v>71</v>
      </c>
      <c r="D45" s="6">
        <v>5.08</v>
      </c>
      <c r="E45" s="6">
        <v>4.5999999999999996</v>
      </c>
      <c r="F45" s="6">
        <v>0.28000000000000003</v>
      </c>
      <c r="G45" s="6">
        <v>62.84</v>
      </c>
      <c r="I45" s="91"/>
      <c r="J45" s="92"/>
      <c r="K45" s="48"/>
      <c r="L45" s="48"/>
      <c r="M45" s="48"/>
      <c r="N45" s="48"/>
      <c r="O45" s="48"/>
    </row>
    <row r="46" spans="1:16" ht="24" customHeight="1" x14ac:dyDescent="0.2">
      <c r="A46" s="77"/>
      <c r="B46" s="30" t="s">
        <v>72</v>
      </c>
      <c r="C46" s="9" t="s">
        <v>46</v>
      </c>
      <c r="D46" s="31">
        <v>7.51</v>
      </c>
      <c r="E46" s="31">
        <v>11.72</v>
      </c>
      <c r="F46" s="31">
        <v>37.049999999999997</v>
      </c>
      <c r="G46" s="31">
        <v>285</v>
      </c>
      <c r="I46" s="93"/>
      <c r="J46" s="42"/>
      <c r="K46" s="43"/>
      <c r="L46" s="44"/>
      <c r="M46" s="44"/>
      <c r="N46" s="44"/>
      <c r="O46" s="44"/>
    </row>
    <row r="47" spans="1:16" x14ac:dyDescent="0.2">
      <c r="A47" s="79"/>
      <c r="B47" s="30" t="s">
        <v>10</v>
      </c>
      <c r="C47" s="9">
        <v>200</v>
      </c>
      <c r="D47" s="31"/>
      <c r="E47" s="31"/>
      <c r="F47" s="31">
        <v>15.6</v>
      </c>
      <c r="G47" s="31">
        <v>62.2</v>
      </c>
      <c r="I47" s="94"/>
      <c r="J47" s="60"/>
      <c r="K47" s="95"/>
      <c r="L47" s="48"/>
      <c r="M47" s="43"/>
      <c r="N47" s="48"/>
      <c r="O47" s="48"/>
    </row>
    <row r="48" spans="1:16" x14ac:dyDescent="0.2">
      <c r="A48" s="13"/>
      <c r="B48" s="14" t="s">
        <v>56</v>
      </c>
      <c r="C48" s="15">
        <v>20</v>
      </c>
      <c r="D48" s="6">
        <v>1.5</v>
      </c>
      <c r="E48" s="6">
        <v>0.57999999999999996</v>
      </c>
      <c r="F48" s="15">
        <v>10.28</v>
      </c>
      <c r="G48" s="15">
        <v>52.34</v>
      </c>
      <c r="I48" s="96"/>
      <c r="J48" s="97"/>
      <c r="K48" s="98"/>
      <c r="L48" s="99"/>
      <c r="M48" s="100"/>
      <c r="N48" s="99"/>
      <c r="O48" s="99"/>
    </row>
    <row r="49" spans="1:7" x14ac:dyDescent="0.2">
      <c r="A49" s="75"/>
      <c r="B49" s="37" t="s">
        <v>44</v>
      </c>
      <c r="C49" s="69" t="s">
        <v>88</v>
      </c>
      <c r="D49" s="70">
        <v>0.52</v>
      </c>
      <c r="E49" s="71"/>
      <c r="F49" s="70">
        <v>12.74</v>
      </c>
      <c r="G49" s="70">
        <v>53.04</v>
      </c>
    </row>
    <row r="50" spans="1:7" x14ac:dyDescent="0.2">
      <c r="A50" s="22" t="s">
        <v>27</v>
      </c>
      <c r="B50" s="105" t="s">
        <v>12</v>
      </c>
      <c r="C50" s="107"/>
      <c r="D50" s="35">
        <f>D51+D52+D53+D54+D55+D56</f>
        <v>16.12</v>
      </c>
      <c r="E50" s="35">
        <f>E51+E52+E53+E54+E55+E56</f>
        <v>12.71</v>
      </c>
      <c r="F50" s="35">
        <f>F51+F52+F53+F54+F55+F56</f>
        <v>76.209999999999994</v>
      </c>
      <c r="G50" s="35">
        <f>G51+G52+G53+G54+G55+G56</f>
        <v>483.51</v>
      </c>
    </row>
    <row r="51" spans="1:7" x14ac:dyDescent="0.2">
      <c r="A51" s="74"/>
      <c r="B51" s="14" t="s">
        <v>39</v>
      </c>
      <c r="C51" s="15">
        <v>10</v>
      </c>
      <c r="D51" s="15">
        <v>2.6</v>
      </c>
      <c r="E51" s="15">
        <v>2.65</v>
      </c>
      <c r="F51" s="15">
        <v>0.35</v>
      </c>
      <c r="G51" s="15">
        <v>35.65</v>
      </c>
    </row>
    <row r="52" spans="1:7" ht="24" x14ac:dyDescent="0.2">
      <c r="A52" s="80"/>
      <c r="B52" s="89" t="s">
        <v>66</v>
      </c>
      <c r="C52" s="15" t="s">
        <v>67</v>
      </c>
      <c r="D52" s="15">
        <v>10</v>
      </c>
      <c r="E52" s="15">
        <v>8.9</v>
      </c>
      <c r="F52" s="15">
        <v>26.96</v>
      </c>
      <c r="G52" s="15">
        <v>227.94</v>
      </c>
    </row>
    <row r="53" spans="1:7" x14ac:dyDescent="0.2">
      <c r="A53" s="79"/>
      <c r="B53" s="30" t="s">
        <v>10</v>
      </c>
      <c r="C53" s="9">
        <v>200</v>
      </c>
      <c r="D53" s="31"/>
      <c r="E53" s="31"/>
      <c r="F53" s="31">
        <v>15.6</v>
      </c>
      <c r="G53" s="31">
        <v>62.2</v>
      </c>
    </row>
    <row r="54" spans="1:7" x14ac:dyDescent="0.2">
      <c r="A54" s="72"/>
      <c r="B54" s="14" t="s">
        <v>68</v>
      </c>
      <c r="C54" s="67" t="s">
        <v>69</v>
      </c>
      <c r="D54" s="15">
        <v>3</v>
      </c>
      <c r="E54" s="9">
        <v>1.1599999999999999</v>
      </c>
      <c r="F54" s="15">
        <v>20.56</v>
      </c>
      <c r="G54" s="15">
        <v>104.68</v>
      </c>
    </row>
    <row r="55" spans="1:7" x14ac:dyDescent="0.2">
      <c r="A55" s="75"/>
      <c r="B55" s="37" t="s">
        <v>44</v>
      </c>
      <c r="C55" s="69" t="s">
        <v>47</v>
      </c>
      <c r="D55" s="70">
        <v>0.52</v>
      </c>
      <c r="E55" s="71"/>
      <c r="F55" s="70">
        <v>12.74</v>
      </c>
      <c r="G55" s="70">
        <v>53.04</v>
      </c>
    </row>
    <row r="56" spans="1:7" x14ac:dyDescent="0.2">
      <c r="A56" s="75"/>
      <c r="B56" s="37"/>
      <c r="C56" s="69"/>
      <c r="D56" s="70"/>
      <c r="E56" s="71"/>
      <c r="F56" s="70"/>
      <c r="G56" s="70"/>
    </row>
    <row r="57" spans="1:7" ht="13.15" customHeight="1" x14ac:dyDescent="0.2">
      <c r="A57" s="66"/>
      <c r="B57" s="14"/>
      <c r="C57" s="52"/>
      <c r="D57" s="15"/>
      <c r="E57" s="9"/>
      <c r="F57" s="15"/>
      <c r="G57" s="15"/>
    </row>
    <row r="58" spans="1:7" x14ac:dyDescent="0.2">
      <c r="A58" s="66"/>
      <c r="B58" s="14"/>
      <c r="C58" s="51"/>
      <c r="D58" s="15"/>
      <c r="E58" s="9"/>
      <c r="F58" s="15"/>
      <c r="G58" s="15"/>
    </row>
    <row r="59" spans="1:7" x14ac:dyDescent="0.2">
      <c r="A59" s="22" t="s">
        <v>28</v>
      </c>
      <c r="B59" s="111" t="s">
        <v>9</v>
      </c>
      <c r="C59" s="111"/>
      <c r="D59" s="35">
        <f>D60+D61+D62+D63</f>
        <v>19.580000000000002</v>
      </c>
      <c r="E59" s="35">
        <f t="shared" ref="E59:G59" si="1">E60+E61+E62+E63</f>
        <v>18.759999999999998</v>
      </c>
      <c r="F59" s="35">
        <f t="shared" si="1"/>
        <v>65.47</v>
      </c>
      <c r="G59" s="35">
        <f t="shared" si="1"/>
        <v>508.90999999999997</v>
      </c>
    </row>
    <row r="60" spans="1:7" x14ac:dyDescent="0.2">
      <c r="A60" s="6"/>
      <c r="B60" s="27" t="s">
        <v>74</v>
      </c>
      <c r="C60" s="15">
        <v>90</v>
      </c>
      <c r="D60" s="15">
        <v>11.9</v>
      </c>
      <c r="E60" s="15">
        <v>12.58</v>
      </c>
      <c r="F60" s="15">
        <v>15.42</v>
      </c>
      <c r="G60" s="15">
        <v>222.5</v>
      </c>
    </row>
    <row r="61" spans="1:7" x14ac:dyDescent="0.2">
      <c r="A61" s="76"/>
      <c r="B61" s="14" t="s">
        <v>73</v>
      </c>
      <c r="C61" s="15">
        <v>150</v>
      </c>
      <c r="D61" s="15">
        <v>3.56</v>
      </c>
      <c r="E61" s="15">
        <v>5.46</v>
      </c>
      <c r="F61" s="15">
        <v>15</v>
      </c>
      <c r="G61" s="15">
        <v>123.27</v>
      </c>
    </row>
    <row r="62" spans="1:7" x14ac:dyDescent="0.2">
      <c r="A62" s="6"/>
      <c r="B62" s="27" t="s">
        <v>51</v>
      </c>
      <c r="C62" s="15">
        <v>200</v>
      </c>
      <c r="D62" s="28">
        <v>0.46</v>
      </c>
      <c r="E62" s="55"/>
      <c r="F62" s="28">
        <v>11.11</v>
      </c>
      <c r="G62" s="28">
        <v>46.26</v>
      </c>
    </row>
    <row r="63" spans="1:7" x14ac:dyDescent="0.2">
      <c r="A63" s="12"/>
      <c r="B63" s="14" t="s">
        <v>42</v>
      </c>
      <c r="C63" s="9">
        <v>60</v>
      </c>
      <c r="D63" s="15">
        <v>3.66</v>
      </c>
      <c r="E63" s="9">
        <v>0.72</v>
      </c>
      <c r="F63" s="15">
        <v>23.94</v>
      </c>
      <c r="G63" s="15">
        <v>116.88</v>
      </c>
    </row>
    <row r="64" spans="1:7" x14ac:dyDescent="0.2">
      <c r="A64" s="12"/>
      <c r="B64" s="14"/>
      <c r="C64" s="9"/>
      <c r="D64" s="15"/>
      <c r="E64" s="9"/>
      <c r="F64" s="15"/>
      <c r="G64" s="15"/>
    </row>
    <row r="65" spans="1:22" x14ac:dyDescent="0.2">
      <c r="A65" s="12"/>
      <c r="B65" s="14"/>
      <c r="C65" s="9"/>
      <c r="D65" s="15"/>
      <c r="E65" s="9"/>
      <c r="F65" s="15"/>
      <c r="G65" s="15"/>
    </row>
    <row r="66" spans="1:22" ht="12" customHeight="1" x14ac:dyDescent="0.2">
      <c r="A66" s="22" t="s">
        <v>29</v>
      </c>
      <c r="B66" s="105" t="s">
        <v>12</v>
      </c>
      <c r="C66" s="107"/>
      <c r="D66" s="35">
        <f>D67+D70+D71+D72+D73+D69+D68</f>
        <v>18.63</v>
      </c>
      <c r="E66" s="35">
        <f>E67+E70+E71+E72+E73+E69+E68</f>
        <v>19.990000000000002</v>
      </c>
      <c r="F66" s="35">
        <f>F67+F70+F71+F72+F73+F68+F69+F68</f>
        <v>68.17</v>
      </c>
      <c r="G66" s="35">
        <f>G67+G70+G71+G72+G73+G68+G69</f>
        <v>510.43</v>
      </c>
      <c r="H66" s="41"/>
      <c r="I66" s="42"/>
      <c r="J66" s="43"/>
      <c r="K66" s="44"/>
      <c r="L66" s="44"/>
      <c r="M66" s="44"/>
      <c r="N66" s="44"/>
      <c r="O66" s="44"/>
      <c r="P66" s="44"/>
      <c r="Q66" s="45"/>
      <c r="R66" s="44"/>
      <c r="S66" s="44"/>
      <c r="T66" s="44"/>
      <c r="U66" s="44"/>
      <c r="V66" s="44"/>
    </row>
    <row r="67" spans="1:22" x14ac:dyDescent="0.2">
      <c r="A67" s="6"/>
      <c r="B67" s="27" t="s">
        <v>54</v>
      </c>
      <c r="C67" s="26">
        <v>60</v>
      </c>
      <c r="D67" s="15">
        <v>0.8</v>
      </c>
      <c r="E67" s="15">
        <v>6.04</v>
      </c>
      <c r="F67" s="15">
        <v>6.46</v>
      </c>
      <c r="G67" s="15">
        <v>83.45</v>
      </c>
      <c r="H67" s="42"/>
      <c r="I67" s="4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2" x14ac:dyDescent="0.2">
      <c r="A68" s="77"/>
      <c r="B68" s="14" t="s">
        <v>75</v>
      </c>
      <c r="C68" s="15" t="s">
        <v>76</v>
      </c>
      <c r="D68" s="15">
        <v>12.25</v>
      </c>
      <c r="E68" s="15">
        <v>9.9</v>
      </c>
      <c r="F68" s="15">
        <v>4.2</v>
      </c>
      <c r="G68" s="15">
        <v>154.9</v>
      </c>
    </row>
    <row r="69" spans="1:22" x14ac:dyDescent="0.2">
      <c r="A69" s="77"/>
      <c r="B69" s="14" t="s">
        <v>11</v>
      </c>
      <c r="C69" s="15">
        <v>150</v>
      </c>
      <c r="D69" s="15">
        <v>4</v>
      </c>
      <c r="E69" s="15">
        <v>3.89</v>
      </c>
      <c r="F69" s="15">
        <v>27.71</v>
      </c>
      <c r="G69" s="15">
        <v>161.93</v>
      </c>
    </row>
    <row r="70" spans="1:22" x14ac:dyDescent="0.2">
      <c r="A70" s="65"/>
      <c r="B70" s="14" t="s">
        <v>59</v>
      </c>
      <c r="C70" s="15" t="s">
        <v>60</v>
      </c>
      <c r="D70" s="15">
        <v>0.06</v>
      </c>
      <c r="E70" s="88"/>
      <c r="F70" s="15">
        <v>15.76</v>
      </c>
      <c r="G70" s="15">
        <v>63.27</v>
      </c>
    </row>
    <row r="71" spans="1:22" x14ac:dyDescent="0.2">
      <c r="A71" s="10"/>
      <c r="B71" s="68" t="s">
        <v>61</v>
      </c>
      <c r="C71" s="15">
        <v>20</v>
      </c>
      <c r="D71" s="6">
        <v>1.52</v>
      </c>
      <c r="E71" s="6">
        <v>0.16</v>
      </c>
      <c r="F71" s="15">
        <v>9.84</v>
      </c>
      <c r="G71" s="15">
        <v>46.88</v>
      </c>
    </row>
    <row r="72" spans="1:22" x14ac:dyDescent="0.2">
      <c r="A72" s="76"/>
      <c r="B72" s="76"/>
      <c r="C72" s="76"/>
      <c r="D72" s="76"/>
      <c r="E72" s="76"/>
      <c r="F72" s="76"/>
      <c r="G72" s="76"/>
    </row>
    <row r="73" spans="1:22" x14ac:dyDescent="0.2">
      <c r="A73" s="10"/>
      <c r="B73" s="76"/>
      <c r="C73" s="76"/>
      <c r="D73" s="76"/>
      <c r="E73" s="76"/>
      <c r="F73" s="76"/>
      <c r="G73" s="76"/>
    </row>
    <row r="74" spans="1:22" x14ac:dyDescent="0.2">
      <c r="A74" s="12"/>
      <c r="B74" s="29"/>
      <c r="C74" s="9"/>
      <c r="D74" s="18"/>
      <c r="E74" s="18"/>
      <c r="F74" s="18"/>
      <c r="G74" s="18"/>
    </row>
    <row r="75" spans="1:22" x14ac:dyDescent="0.2">
      <c r="A75" s="105" t="s">
        <v>30</v>
      </c>
      <c r="B75" s="106"/>
      <c r="C75" s="107"/>
      <c r="D75" s="35">
        <f>D76+D77+D78+D79+D80</f>
        <v>17.64</v>
      </c>
      <c r="E75" s="35">
        <f>E76+E77+E78+E79+E80</f>
        <v>11.86</v>
      </c>
      <c r="F75" s="35">
        <f>F76+F77+F78+F79+F80</f>
        <v>80.42</v>
      </c>
      <c r="G75" s="35">
        <f>G76+G77+G78+G79+G80</f>
        <v>518.27</v>
      </c>
    </row>
    <row r="76" spans="1:22" x14ac:dyDescent="0.2">
      <c r="A76" s="6"/>
      <c r="B76" s="27" t="s">
        <v>43</v>
      </c>
      <c r="C76" s="26">
        <v>60</v>
      </c>
      <c r="D76" s="15">
        <v>1.1399999999999999</v>
      </c>
      <c r="E76" s="15"/>
      <c r="F76" s="15">
        <v>4.62</v>
      </c>
      <c r="G76" s="15">
        <v>23.04</v>
      </c>
    </row>
    <row r="77" spans="1:22" x14ac:dyDescent="0.2">
      <c r="A77" s="77"/>
      <c r="B77" s="27" t="s">
        <v>89</v>
      </c>
      <c r="C77" s="15">
        <v>90</v>
      </c>
      <c r="D77" s="15">
        <v>8.4499999999999993</v>
      </c>
      <c r="E77" s="15">
        <v>7.32</v>
      </c>
      <c r="F77" s="15">
        <v>7.31</v>
      </c>
      <c r="G77" s="15">
        <v>128.85</v>
      </c>
    </row>
    <row r="78" spans="1:22" ht="13.9" customHeight="1" x14ac:dyDescent="0.2">
      <c r="A78" s="77"/>
      <c r="B78" s="14" t="s">
        <v>45</v>
      </c>
      <c r="C78" s="15">
        <v>150</v>
      </c>
      <c r="D78" s="15">
        <v>3.08</v>
      </c>
      <c r="E78" s="15">
        <v>3.83</v>
      </c>
      <c r="F78" s="15">
        <v>24.54</v>
      </c>
      <c r="G78" s="15">
        <v>144.88</v>
      </c>
    </row>
    <row r="79" spans="1:22" x14ac:dyDescent="0.2">
      <c r="A79" s="25"/>
      <c r="B79" s="14" t="s">
        <v>77</v>
      </c>
      <c r="C79" s="15">
        <v>200</v>
      </c>
      <c r="D79" s="15">
        <v>1.92</v>
      </c>
      <c r="E79" s="6">
        <v>0.11</v>
      </c>
      <c r="F79" s="15">
        <v>24</v>
      </c>
      <c r="G79" s="15">
        <v>124.1</v>
      </c>
      <c r="H79" s="58"/>
      <c r="I79" s="43"/>
      <c r="J79" s="43"/>
      <c r="K79" s="43"/>
      <c r="L79" s="43"/>
      <c r="M79" s="43"/>
      <c r="N79" s="43"/>
      <c r="O79" s="43"/>
      <c r="P79" s="59"/>
      <c r="Q79" s="59"/>
      <c r="R79" s="43"/>
      <c r="S79" s="59"/>
      <c r="T79" s="59"/>
      <c r="U79" s="43"/>
    </row>
    <row r="80" spans="1:22" x14ac:dyDescent="0.2">
      <c r="A80" s="78"/>
      <c r="B80" s="37" t="s">
        <v>42</v>
      </c>
      <c r="C80" s="69">
        <v>50</v>
      </c>
      <c r="D80" s="70">
        <v>3.05</v>
      </c>
      <c r="E80" s="71">
        <v>0.6</v>
      </c>
      <c r="F80" s="70">
        <v>19.95</v>
      </c>
      <c r="G80" s="70">
        <v>97.4</v>
      </c>
    </row>
    <row r="81" spans="1:7" x14ac:dyDescent="0.2">
      <c r="A81" s="12"/>
      <c r="B81" s="76"/>
      <c r="C81" s="76"/>
      <c r="D81" s="76"/>
      <c r="E81" s="76"/>
      <c r="F81" s="76"/>
      <c r="G81" s="76"/>
    </row>
    <row r="82" spans="1:7" x14ac:dyDescent="0.2">
      <c r="A82" s="22" t="s">
        <v>31</v>
      </c>
      <c r="B82" s="83" t="s">
        <v>32</v>
      </c>
      <c r="C82" s="82"/>
      <c r="D82" s="35">
        <f>D83+D84+D85+D86+D87</f>
        <v>12.15</v>
      </c>
      <c r="E82" s="35">
        <f>E83+E84+E85+E86+E87</f>
        <v>12.43</v>
      </c>
      <c r="F82" s="35">
        <f>F83+F84+F85+F86+F87</f>
        <v>50.660000000000004</v>
      </c>
      <c r="G82" s="35">
        <f>G83+G84+G85+G86+G87</f>
        <v>362.91</v>
      </c>
    </row>
    <row r="83" spans="1:7" x14ac:dyDescent="0.2">
      <c r="A83" s="6"/>
      <c r="B83" s="14" t="s">
        <v>40</v>
      </c>
      <c r="C83" s="15">
        <v>10</v>
      </c>
      <c r="D83" s="15">
        <v>0.13</v>
      </c>
      <c r="E83" s="15">
        <v>6.15</v>
      </c>
      <c r="F83" s="26">
        <v>0.17</v>
      </c>
      <c r="G83" s="15">
        <v>56.55</v>
      </c>
    </row>
    <row r="84" spans="1:7" x14ac:dyDescent="0.2">
      <c r="A84" s="77"/>
      <c r="B84" s="78" t="s">
        <v>62</v>
      </c>
      <c r="C84" s="15">
        <v>200</v>
      </c>
      <c r="D84" s="6">
        <v>8.5</v>
      </c>
      <c r="E84" s="6">
        <v>5.12</v>
      </c>
      <c r="F84" s="6">
        <v>1.59</v>
      </c>
      <c r="G84" s="6">
        <v>86.44</v>
      </c>
    </row>
    <row r="85" spans="1:7" x14ac:dyDescent="0.2">
      <c r="A85" s="79"/>
      <c r="B85" s="30" t="s">
        <v>10</v>
      </c>
      <c r="C85" s="9">
        <v>200</v>
      </c>
      <c r="D85" s="31"/>
      <c r="E85" s="31"/>
      <c r="F85" s="31">
        <v>15.6</v>
      </c>
      <c r="G85" s="31">
        <v>62.2</v>
      </c>
    </row>
    <row r="86" spans="1:7" x14ac:dyDescent="0.2">
      <c r="A86" s="72"/>
      <c r="B86" s="68" t="s">
        <v>56</v>
      </c>
      <c r="C86" s="15">
        <v>40</v>
      </c>
      <c r="D86" s="6">
        <v>3</v>
      </c>
      <c r="E86" s="6">
        <v>1.1599999999999999</v>
      </c>
      <c r="F86" s="15">
        <v>20.56</v>
      </c>
      <c r="G86" s="15">
        <v>104.68</v>
      </c>
    </row>
    <row r="87" spans="1:7" x14ac:dyDescent="0.2">
      <c r="A87" s="72"/>
      <c r="B87" s="14" t="s">
        <v>53</v>
      </c>
      <c r="C87" s="67" t="s">
        <v>57</v>
      </c>
      <c r="D87" s="15">
        <v>0.52</v>
      </c>
      <c r="E87" s="9"/>
      <c r="F87" s="15">
        <v>12.74</v>
      </c>
      <c r="G87" s="15">
        <v>53.04</v>
      </c>
    </row>
    <row r="88" spans="1:7" x14ac:dyDescent="0.2">
      <c r="A88" s="78"/>
      <c r="B88" s="29"/>
      <c r="C88" s="9"/>
      <c r="D88" s="19"/>
      <c r="E88" s="19"/>
      <c r="F88" s="19"/>
      <c r="G88" s="19"/>
    </row>
    <row r="89" spans="1:7" x14ac:dyDescent="0.2">
      <c r="A89" s="78"/>
      <c r="B89" s="14"/>
      <c r="C89" s="50"/>
      <c r="D89" s="19"/>
      <c r="E89" s="16"/>
      <c r="F89" s="19"/>
      <c r="G89" s="19"/>
    </row>
    <row r="90" spans="1:7" x14ac:dyDescent="0.2">
      <c r="A90" s="105" t="s">
        <v>33</v>
      </c>
      <c r="B90" s="106"/>
      <c r="C90" s="107"/>
      <c r="D90" s="35">
        <f>D91+D92+D93+D94</f>
        <v>20.43</v>
      </c>
      <c r="E90" s="35">
        <f t="shared" ref="E90:G90" si="2">E91+E92+E93+E94</f>
        <v>17.41</v>
      </c>
      <c r="F90" s="35">
        <f t="shared" si="2"/>
        <v>72.05</v>
      </c>
      <c r="G90" s="35">
        <f t="shared" si="2"/>
        <v>530.17999999999995</v>
      </c>
    </row>
    <row r="91" spans="1:7" x14ac:dyDescent="0.2">
      <c r="A91" s="69"/>
      <c r="B91" s="14" t="s">
        <v>83</v>
      </c>
      <c r="C91" s="15" t="s">
        <v>76</v>
      </c>
      <c r="D91" s="15">
        <v>9</v>
      </c>
      <c r="E91" s="15">
        <v>9.65</v>
      </c>
      <c r="F91" s="15">
        <v>3.29</v>
      </c>
      <c r="G91" s="15">
        <v>136.01</v>
      </c>
    </row>
    <row r="92" spans="1:7" x14ac:dyDescent="0.2">
      <c r="A92" s="77"/>
      <c r="B92" s="30" t="s">
        <v>55</v>
      </c>
      <c r="C92" s="9" t="s">
        <v>46</v>
      </c>
      <c r="D92" s="31">
        <v>7.57</v>
      </c>
      <c r="E92" s="31">
        <v>7.36</v>
      </c>
      <c r="F92" s="31">
        <v>28.4</v>
      </c>
      <c r="G92" s="31">
        <v>213.7</v>
      </c>
    </row>
    <row r="93" spans="1:7" x14ac:dyDescent="0.2">
      <c r="A93" s="65"/>
      <c r="B93" s="14" t="s">
        <v>59</v>
      </c>
      <c r="C93" s="15" t="s">
        <v>60</v>
      </c>
      <c r="D93" s="15">
        <v>0.06</v>
      </c>
      <c r="E93" s="88"/>
      <c r="F93" s="15">
        <v>15.76</v>
      </c>
      <c r="G93" s="15">
        <v>63.27</v>
      </c>
    </row>
    <row r="94" spans="1:7" x14ac:dyDescent="0.2">
      <c r="A94" s="6"/>
      <c r="B94" s="14" t="s">
        <v>61</v>
      </c>
      <c r="C94" s="15">
        <v>50</v>
      </c>
      <c r="D94" s="6">
        <v>3.8</v>
      </c>
      <c r="E94" s="6">
        <v>0.4</v>
      </c>
      <c r="F94" s="15">
        <v>24.6</v>
      </c>
      <c r="G94" s="15">
        <v>117.2</v>
      </c>
    </row>
    <row r="95" spans="1:7" x14ac:dyDescent="0.2">
      <c r="A95" s="36"/>
      <c r="B95" s="27"/>
      <c r="C95" s="61"/>
      <c r="D95" s="38"/>
      <c r="E95" s="39"/>
      <c r="F95" s="38"/>
      <c r="G95" s="38"/>
    </row>
    <row r="96" spans="1:7" x14ac:dyDescent="0.2">
      <c r="A96" s="114" t="s">
        <v>41</v>
      </c>
      <c r="B96" s="115"/>
      <c r="C96" s="116"/>
      <c r="D96" s="35">
        <f>D97+D98+D99+D100+D101</f>
        <v>9.7799999999999994</v>
      </c>
      <c r="E96" s="35">
        <f>E97+E98+E99+E100+E101</f>
        <v>18.03</v>
      </c>
      <c r="F96" s="35">
        <f>F97+F98+F99+F100+F101</f>
        <v>77.949999999999989</v>
      </c>
      <c r="G96" s="35">
        <f>G97+G98+G99+G100+G101</f>
        <v>514.28</v>
      </c>
    </row>
    <row r="97" spans="1:7" x14ac:dyDescent="0.2">
      <c r="A97" s="6"/>
      <c r="B97" s="14" t="s">
        <v>40</v>
      </c>
      <c r="C97" s="15">
        <v>10</v>
      </c>
      <c r="D97" s="15">
        <v>0.13</v>
      </c>
      <c r="E97" s="15">
        <v>6.15</v>
      </c>
      <c r="F97" s="26">
        <v>0.17</v>
      </c>
      <c r="G97" s="15">
        <v>56.55</v>
      </c>
    </row>
    <row r="98" spans="1:7" ht="24" x14ac:dyDescent="0.2">
      <c r="A98" s="32"/>
      <c r="B98" s="30" t="s">
        <v>72</v>
      </c>
      <c r="C98" s="9" t="s">
        <v>46</v>
      </c>
      <c r="D98" s="31">
        <v>7.51</v>
      </c>
      <c r="E98" s="31">
        <v>11.72</v>
      </c>
      <c r="F98" s="31">
        <v>37.049999999999997</v>
      </c>
      <c r="G98" s="31">
        <v>285</v>
      </c>
    </row>
    <row r="99" spans="1:7" x14ac:dyDescent="0.2">
      <c r="A99" s="79"/>
      <c r="B99" s="30" t="s">
        <v>10</v>
      </c>
      <c r="C99" s="9">
        <v>200</v>
      </c>
      <c r="D99" s="31"/>
      <c r="E99" s="31"/>
      <c r="F99" s="31">
        <v>15.6</v>
      </c>
      <c r="G99" s="31">
        <v>62.2</v>
      </c>
    </row>
    <row r="100" spans="1:7" x14ac:dyDescent="0.2">
      <c r="A100" s="32"/>
      <c r="B100" s="14" t="s">
        <v>61</v>
      </c>
      <c r="C100" s="9">
        <v>20</v>
      </c>
      <c r="D100" s="15">
        <v>1.52</v>
      </c>
      <c r="E100" s="9">
        <v>0.16</v>
      </c>
      <c r="F100" s="15">
        <v>9.84</v>
      </c>
      <c r="G100" s="15">
        <v>46.88</v>
      </c>
    </row>
    <row r="101" spans="1:7" x14ac:dyDescent="0.2">
      <c r="A101" s="72"/>
      <c r="B101" s="14" t="s">
        <v>53</v>
      </c>
      <c r="C101" s="67" t="s">
        <v>85</v>
      </c>
      <c r="D101" s="15">
        <v>0.62</v>
      </c>
      <c r="E101" s="9"/>
      <c r="F101" s="15">
        <v>15.29</v>
      </c>
      <c r="G101" s="15">
        <v>63.65</v>
      </c>
    </row>
    <row r="102" spans="1:7" x14ac:dyDescent="0.2">
      <c r="A102" s="53"/>
      <c r="B102" s="14"/>
      <c r="C102" s="50"/>
      <c r="D102" s="15"/>
      <c r="E102" s="9"/>
      <c r="F102" s="15"/>
      <c r="G102" s="15"/>
    </row>
    <row r="103" spans="1:7" x14ac:dyDescent="0.2">
      <c r="A103" s="53"/>
      <c r="B103" s="14"/>
      <c r="C103" s="50"/>
      <c r="D103" s="15"/>
      <c r="E103" s="9"/>
      <c r="F103" s="15"/>
      <c r="G103" s="15"/>
    </row>
    <row r="104" spans="1:7" x14ac:dyDescent="0.2">
      <c r="A104" s="108" t="s">
        <v>79</v>
      </c>
      <c r="B104" s="109"/>
      <c r="C104" s="110"/>
      <c r="D104" s="35">
        <f>D105+D109+D110+D107+D108+D106</f>
        <v>33.700000000000003</v>
      </c>
      <c r="E104" s="35">
        <f>E105+E106+E109+E110+E107+E108</f>
        <v>28.889999999999997</v>
      </c>
      <c r="F104" s="35">
        <f>F105+F106+F109+F110+F107+F108</f>
        <v>83.389999999999986</v>
      </c>
      <c r="G104" s="35">
        <f>G105+G109+G110+G106+G107+G108</f>
        <v>744.16</v>
      </c>
    </row>
    <row r="105" spans="1:7" x14ac:dyDescent="0.2">
      <c r="A105" s="73"/>
      <c r="B105" s="27" t="s">
        <v>92</v>
      </c>
      <c r="C105" s="26">
        <v>60</v>
      </c>
      <c r="D105" s="15">
        <v>1.04</v>
      </c>
      <c r="E105" s="15">
        <v>3.06</v>
      </c>
      <c r="F105" s="15">
        <v>5.91</v>
      </c>
      <c r="G105" s="15">
        <v>55.3</v>
      </c>
    </row>
    <row r="106" spans="1:7" x14ac:dyDescent="0.2">
      <c r="A106" s="25"/>
      <c r="B106" s="37" t="s">
        <v>49</v>
      </c>
      <c r="C106" s="69">
        <v>200</v>
      </c>
      <c r="D106" s="70">
        <v>27.7</v>
      </c>
      <c r="E106" s="71">
        <v>25.4</v>
      </c>
      <c r="F106" s="70">
        <v>33.799999999999997</v>
      </c>
      <c r="G106" s="70">
        <v>471</v>
      </c>
    </row>
    <row r="107" spans="1:7" x14ac:dyDescent="0.2">
      <c r="A107" s="25"/>
      <c r="B107" s="14" t="s">
        <v>77</v>
      </c>
      <c r="C107" s="15">
        <v>200</v>
      </c>
      <c r="D107" s="15">
        <v>1.92</v>
      </c>
      <c r="E107" s="6">
        <v>0.11</v>
      </c>
      <c r="F107" s="15">
        <v>24</v>
      </c>
      <c r="G107" s="15">
        <v>124.1</v>
      </c>
    </row>
    <row r="108" spans="1:7" x14ac:dyDescent="0.2">
      <c r="A108" s="15"/>
      <c r="B108" s="14" t="s">
        <v>61</v>
      </c>
      <c r="C108" s="9">
        <v>40</v>
      </c>
      <c r="D108" s="15">
        <v>3.04</v>
      </c>
      <c r="E108" s="9">
        <v>0.32</v>
      </c>
      <c r="F108" s="15">
        <v>19.68</v>
      </c>
      <c r="G108" s="15">
        <v>93.76</v>
      </c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10"/>
      <c r="B110" s="76"/>
      <c r="C110" s="76"/>
      <c r="D110" s="76"/>
      <c r="E110" s="76"/>
      <c r="F110" s="76"/>
      <c r="G110" s="76"/>
    </row>
    <row r="111" spans="1:7" x14ac:dyDescent="0.2">
      <c r="A111" s="105" t="s">
        <v>80</v>
      </c>
      <c r="B111" s="106"/>
      <c r="C111" s="107"/>
      <c r="D111" s="33">
        <f>D112+D113+D114+D115</f>
        <v>17.670000000000002</v>
      </c>
      <c r="E111" s="33">
        <f>E112+E113+E114+E115</f>
        <v>18.98</v>
      </c>
      <c r="F111" s="33">
        <f>F112+F113+F114+F115</f>
        <v>69.62</v>
      </c>
      <c r="G111" s="33">
        <f>G112+G113+G114+G115</f>
        <v>519.8599999999999</v>
      </c>
    </row>
    <row r="112" spans="1:7" x14ac:dyDescent="0.2">
      <c r="A112" s="6"/>
      <c r="B112" s="14" t="s">
        <v>78</v>
      </c>
      <c r="C112" s="15">
        <v>90</v>
      </c>
      <c r="D112" s="15">
        <v>10.39</v>
      </c>
      <c r="E112" s="15">
        <v>12.8</v>
      </c>
      <c r="F112" s="15">
        <v>14.92</v>
      </c>
      <c r="G112" s="15">
        <v>216.44</v>
      </c>
    </row>
    <row r="113" spans="1:22" x14ac:dyDescent="0.2">
      <c r="A113" s="76"/>
      <c r="B113" s="14" t="s">
        <v>73</v>
      </c>
      <c r="C113" s="15">
        <v>150</v>
      </c>
      <c r="D113" s="15">
        <v>3.56</v>
      </c>
      <c r="E113" s="15">
        <v>5.46</v>
      </c>
      <c r="F113" s="15">
        <v>15</v>
      </c>
      <c r="G113" s="15">
        <v>123.27</v>
      </c>
    </row>
    <row r="114" spans="1:22" x14ac:dyDescent="0.2">
      <c r="A114" s="65"/>
      <c r="B114" s="14" t="s">
        <v>59</v>
      </c>
      <c r="C114" s="15" t="s">
        <v>60</v>
      </c>
      <c r="D114" s="15">
        <v>0.06</v>
      </c>
      <c r="E114" s="88"/>
      <c r="F114" s="15">
        <v>15.76</v>
      </c>
      <c r="G114" s="15">
        <v>63.27</v>
      </c>
    </row>
    <row r="115" spans="1:22" x14ac:dyDescent="0.2">
      <c r="A115" s="32"/>
      <c r="B115" s="14" t="s">
        <v>42</v>
      </c>
      <c r="C115" s="9">
        <v>60</v>
      </c>
      <c r="D115" s="15">
        <v>3.66</v>
      </c>
      <c r="E115" s="9">
        <v>0.72</v>
      </c>
      <c r="F115" s="15">
        <v>23.94</v>
      </c>
      <c r="G115" s="15">
        <v>116.88</v>
      </c>
    </row>
    <row r="116" spans="1:22" x14ac:dyDescent="0.2">
      <c r="A116" s="12"/>
      <c r="B116" s="14"/>
      <c r="C116" s="9"/>
      <c r="D116" s="15"/>
      <c r="E116" s="9"/>
      <c r="F116" s="15"/>
      <c r="G116" s="15"/>
    </row>
    <row r="117" spans="1:22" x14ac:dyDescent="0.2">
      <c r="A117" s="23"/>
      <c r="B117" s="11"/>
      <c r="C117" s="54"/>
      <c r="D117" s="9"/>
      <c r="E117" s="9"/>
      <c r="F117" s="9"/>
      <c r="G117" s="9"/>
    </row>
    <row r="118" spans="1:22" x14ac:dyDescent="0.2">
      <c r="A118" s="105" t="s">
        <v>81</v>
      </c>
      <c r="B118" s="106"/>
      <c r="C118" s="107"/>
      <c r="D118" s="33">
        <f>D119+D120+D121+D122+D123</f>
        <v>10.7</v>
      </c>
      <c r="E118" s="33">
        <f>E119+E120+E121+E122+E123</f>
        <v>16.239999999999998</v>
      </c>
      <c r="F118" s="33">
        <f>F119+F120+F121+F122+F123</f>
        <v>81.84</v>
      </c>
      <c r="G118" s="33">
        <f>G119+G120+G121+G122+G123</f>
        <v>511.23999999999995</v>
      </c>
    </row>
    <row r="119" spans="1:22" x14ac:dyDescent="0.2">
      <c r="A119" s="6"/>
      <c r="B119" s="14" t="s">
        <v>40</v>
      </c>
      <c r="C119" s="15">
        <v>10</v>
      </c>
      <c r="D119" s="15">
        <v>0.13</v>
      </c>
      <c r="E119" s="15">
        <v>6.15</v>
      </c>
      <c r="F119" s="26">
        <v>0.17</v>
      </c>
      <c r="G119" s="15">
        <v>56.55</v>
      </c>
    </row>
    <row r="120" spans="1:22" x14ac:dyDescent="0.2">
      <c r="A120" s="77"/>
      <c r="B120" s="27" t="s">
        <v>90</v>
      </c>
      <c r="C120" s="9" t="s">
        <v>46</v>
      </c>
      <c r="D120" s="31">
        <v>6.95</v>
      </c>
      <c r="E120" s="31">
        <v>8.93</v>
      </c>
      <c r="F120" s="31">
        <v>30.22</v>
      </c>
      <c r="G120" s="31">
        <v>224.16</v>
      </c>
    </row>
    <row r="121" spans="1:22" x14ac:dyDescent="0.2">
      <c r="A121" s="79"/>
      <c r="B121" s="30" t="s">
        <v>10</v>
      </c>
      <c r="C121" s="9">
        <v>200</v>
      </c>
      <c r="D121" s="31"/>
      <c r="E121" s="31"/>
      <c r="F121" s="31">
        <v>15.6</v>
      </c>
      <c r="G121" s="31">
        <v>62.2</v>
      </c>
    </row>
    <row r="122" spans="1:22" x14ac:dyDescent="0.2">
      <c r="A122" s="72"/>
      <c r="B122" s="68" t="s">
        <v>56</v>
      </c>
      <c r="C122" s="15">
        <v>40</v>
      </c>
      <c r="D122" s="6">
        <v>3</v>
      </c>
      <c r="E122" s="6">
        <v>1.1599999999999999</v>
      </c>
      <c r="F122" s="15">
        <v>20.56</v>
      </c>
      <c r="G122" s="15">
        <v>104.68</v>
      </c>
    </row>
    <row r="123" spans="1:22" x14ac:dyDescent="0.2">
      <c r="A123" s="71"/>
      <c r="B123" s="14" t="s">
        <v>44</v>
      </c>
      <c r="C123" s="67" t="s">
        <v>91</v>
      </c>
      <c r="D123" s="15">
        <v>0.62</v>
      </c>
      <c r="E123" s="9"/>
      <c r="F123" s="15">
        <v>15.29</v>
      </c>
      <c r="G123" s="15">
        <v>63.65</v>
      </c>
    </row>
    <row r="124" spans="1:22" x14ac:dyDescent="0.2">
      <c r="A124" s="34"/>
      <c r="B124" s="14"/>
      <c r="C124" s="9"/>
      <c r="D124" s="15"/>
      <c r="E124" s="9"/>
      <c r="F124" s="15"/>
      <c r="G124" s="15"/>
    </row>
    <row r="125" spans="1:22" x14ac:dyDescent="0.2">
      <c r="B125" s="76"/>
      <c r="C125" s="76"/>
      <c r="D125" s="15"/>
      <c r="E125" s="9"/>
      <c r="F125" s="15"/>
      <c r="G125" s="15"/>
    </row>
    <row r="126" spans="1:22" x14ac:dyDescent="0.2">
      <c r="A126" s="105" t="s">
        <v>35</v>
      </c>
      <c r="B126" s="106"/>
      <c r="C126" s="107"/>
      <c r="D126" s="33">
        <f>D127+D128+D130+D131</f>
        <v>19.23</v>
      </c>
      <c r="E126" s="33">
        <f>E127+E128+E130+E131</f>
        <v>15.84</v>
      </c>
      <c r="F126" s="33">
        <f>F127+F128+F130+F131</f>
        <v>50.57</v>
      </c>
      <c r="G126" s="33">
        <f>G127+G128+G130+G131</f>
        <v>421.87</v>
      </c>
    </row>
    <row r="127" spans="1:22" x14ac:dyDescent="0.2">
      <c r="A127" s="84"/>
      <c r="B127" s="14" t="s">
        <v>75</v>
      </c>
      <c r="C127" s="15" t="s">
        <v>76</v>
      </c>
      <c r="D127" s="15">
        <v>12.25</v>
      </c>
      <c r="E127" s="15">
        <v>9.9</v>
      </c>
      <c r="F127" s="15">
        <v>4.2</v>
      </c>
      <c r="G127" s="15">
        <v>154.9</v>
      </c>
    </row>
    <row r="128" spans="1:22" x14ac:dyDescent="0.2">
      <c r="A128" s="13"/>
      <c r="B128" s="14" t="s">
        <v>63</v>
      </c>
      <c r="C128" s="15">
        <v>150</v>
      </c>
      <c r="D128" s="15">
        <v>3.93</v>
      </c>
      <c r="E128" s="15">
        <v>5.34</v>
      </c>
      <c r="F128" s="15">
        <v>26.42</v>
      </c>
      <c r="G128" s="15">
        <v>169.57</v>
      </c>
      <c r="H128" s="46"/>
      <c r="I128" s="47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x14ac:dyDescent="0.2">
      <c r="A129" s="75"/>
      <c r="B129" s="37" t="s">
        <v>50</v>
      </c>
      <c r="C129" s="69">
        <v>200</v>
      </c>
      <c r="D129" s="70">
        <v>0.02</v>
      </c>
      <c r="E129" s="71"/>
      <c r="F129" s="70">
        <v>32.71</v>
      </c>
      <c r="G129" s="70">
        <v>131</v>
      </c>
      <c r="H129" s="46"/>
      <c r="I129" s="47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x14ac:dyDescent="0.2">
      <c r="A130" s="72"/>
      <c r="B130" s="14" t="s">
        <v>42</v>
      </c>
      <c r="C130" s="15">
        <v>50</v>
      </c>
      <c r="D130" s="6">
        <v>3.05</v>
      </c>
      <c r="E130" s="6">
        <v>0.6</v>
      </c>
      <c r="F130" s="15">
        <v>19.95</v>
      </c>
      <c r="G130" s="15">
        <v>97.4</v>
      </c>
      <c r="H130" s="46"/>
      <c r="I130" s="47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x14ac:dyDescent="0.2">
      <c r="A131" s="75"/>
      <c r="B131" s="37"/>
      <c r="C131" s="69"/>
      <c r="D131" s="70"/>
      <c r="E131" s="71"/>
      <c r="F131" s="70"/>
      <c r="G131" s="70"/>
      <c r="H131" s="46"/>
      <c r="I131" s="47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x14ac:dyDescent="0.2">
      <c r="A132" s="12"/>
      <c r="B132" s="24"/>
      <c r="C132" s="50"/>
      <c r="D132" s="18"/>
      <c r="E132" s="18"/>
      <c r="F132" s="18"/>
      <c r="G132" s="18"/>
    </row>
    <row r="133" spans="1:22" x14ac:dyDescent="0.2">
      <c r="A133" s="105" t="s">
        <v>36</v>
      </c>
      <c r="B133" s="106"/>
      <c r="C133" s="107"/>
      <c r="D133" s="33">
        <f>D134+D135+D136+D138+D137</f>
        <v>26.12</v>
      </c>
      <c r="E133" s="33">
        <f>E134+E135+E136+E138+E137</f>
        <v>19.110000000000003</v>
      </c>
      <c r="F133" s="33">
        <f>F134+F135+F136+F138+F137</f>
        <v>77.61</v>
      </c>
      <c r="G133" s="33">
        <f>G134+G135+G136+G138+G137</f>
        <v>586.91</v>
      </c>
    </row>
    <row r="134" spans="1:22" x14ac:dyDescent="0.2">
      <c r="A134" s="6"/>
      <c r="B134" s="14" t="s">
        <v>39</v>
      </c>
      <c r="C134" s="15">
        <v>10</v>
      </c>
      <c r="D134" s="15">
        <v>2.6</v>
      </c>
      <c r="E134" s="15">
        <v>2.65</v>
      </c>
      <c r="F134" s="15">
        <v>0.35</v>
      </c>
      <c r="G134" s="15">
        <v>35.65</v>
      </c>
    </row>
    <row r="135" spans="1:22" ht="24" x14ac:dyDescent="0.2">
      <c r="A135" s="77"/>
      <c r="B135" s="89" t="s">
        <v>66</v>
      </c>
      <c r="C135" s="15" t="s">
        <v>67</v>
      </c>
      <c r="D135" s="15">
        <v>10</v>
      </c>
      <c r="E135" s="15">
        <v>8.9</v>
      </c>
      <c r="F135" s="15">
        <v>26.96</v>
      </c>
      <c r="G135" s="15">
        <v>227.94</v>
      </c>
    </row>
    <row r="136" spans="1:22" x14ac:dyDescent="0.2">
      <c r="A136" s="77"/>
      <c r="B136" s="30" t="s">
        <v>82</v>
      </c>
      <c r="C136" s="9">
        <v>200</v>
      </c>
      <c r="D136" s="31">
        <v>10</v>
      </c>
      <c r="E136" s="31">
        <v>6.4</v>
      </c>
      <c r="F136" s="31">
        <v>17</v>
      </c>
      <c r="G136" s="31">
        <v>165.6</v>
      </c>
    </row>
    <row r="137" spans="1:22" x14ac:dyDescent="0.2">
      <c r="A137" s="6"/>
      <c r="B137" s="14" t="s">
        <v>68</v>
      </c>
      <c r="C137" s="67" t="s">
        <v>69</v>
      </c>
      <c r="D137" s="15">
        <v>3</v>
      </c>
      <c r="E137" s="9">
        <v>1.1599999999999999</v>
      </c>
      <c r="F137" s="15">
        <v>20.56</v>
      </c>
      <c r="G137" s="15">
        <v>104.68</v>
      </c>
    </row>
    <row r="138" spans="1:22" x14ac:dyDescent="0.2">
      <c r="A138" s="77"/>
      <c r="B138" s="37" t="s">
        <v>44</v>
      </c>
      <c r="C138" s="69" t="s">
        <v>47</v>
      </c>
      <c r="D138" s="70">
        <v>0.52</v>
      </c>
      <c r="E138" s="71"/>
      <c r="F138" s="70">
        <v>12.74</v>
      </c>
      <c r="G138" s="70">
        <v>53.04</v>
      </c>
    </row>
    <row r="139" spans="1:22" x14ac:dyDescent="0.2">
      <c r="A139" s="77"/>
      <c r="B139" s="37"/>
      <c r="C139" s="81"/>
      <c r="D139" s="75"/>
      <c r="E139" s="37"/>
      <c r="F139" s="69"/>
      <c r="G139" s="75"/>
    </row>
    <row r="140" spans="1:22" x14ac:dyDescent="0.2">
      <c r="A140" s="105" t="s">
        <v>37</v>
      </c>
      <c r="B140" s="106"/>
      <c r="C140" s="107"/>
      <c r="D140" s="33">
        <f>D141+D145+D143+D146</f>
        <v>13.21</v>
      </c>
      <c r="E140" s="33">
        <f>E141+E145+E143+E146</f>
        <v>10.33</v>
      </c>
      <c r="F140" s="33">
        <f>F141+F145+F143+F144+F146</f>
        <v>64.19</v>
      </c>
      <c r="G140" s="33">
        <f>G141+G145+G143+G144+G146</f>
        <v>406.38</v>
      </c>
    </row>
    <row r="141" spans="1:22" x14ac:dyDescent="0.2">
      <c r="A141" s="6"/>
      <c r="B141" s="14" t="s">
        <v>39</v>
      </c>
      <c r="C141" s="15">
        <v>10</v>
      </c>
      <c r="D141" s="15">
        <v>2.6</v>
      </c>
      <c r="E141" s="15">
        <v>2.65</v>
      </c>
      <c r="F141" s="15">
        <v>0.35</v>
      </c>
      <c r="G141" s="15">
        <v>35.65</v>
      </c>
    </row>
    <row r="142" spans="1:22" x14ac:dyDescent="0.2">
      <c r="A142" s="10"/>
      <c r="B142" s="78" t="s">
        <v>70</v>
      </c>
      <c r="C142" s="15" t="s">
        <v>71</v>
      </c>
      <c r="D142" s="6">
        <v>5.08</v>
      </c>
      <c r="E142" s="6">
        <v>4.5999999999999996</v>
      </c>
      <c r="F142" s="6">
        <v>0.28000000000000003</v>
      </c>
      <c r="G142" s="6">
        <v>62.84</v>
      </c>
    </row>
    <row r="143" spans="1:22" x14ac:dyDescent="0.2">
      <c r="A143" s="25"/>
      <c r="B143" s="30" t="s">
        <v>55</v>
      </c>
      <c r="C143" s="9" t="s">
        <v>46</v>
      </c>
      <c r="D143" s="31">
        <v>7.57</v>
      </c>
      <c r="E143" s="31">
        <v>7.36</v>
      </c>
      <c r="F143" s="31">
        <v>28.4</v>
      </c>
      <c r="G143" s="31">
        <v>213.7</v>
      </c>
    </row>
    <row r="144" spans="1:22" x14ac:dyDescent="0.2">
      <c r="A144" s="65"/>
      <c r="B144" s="14" t="s">
        <v>59</v>
      </c>
      <c r="C144" s="15" t="s">
        <v>60</v>
      </c>
      <c r="D144" s="15">
        <v>0.06</v>
      </c>
      <c r="E144" s="88"/>
      <c r="F144" s="15">
        <v>15.76</v>
      </c>
      <c r="G144" s="15">
        <v>63.27</v>
      </c>
    </row>
    <row r="145" spans="1:7" x14ac:dyDescent="0.2">
      <c r="A145" s="15"/>
      <c r="B145" s="14" t="s">
        <v>61</v>
      </c>
      <c r="C145" s="9">
        <v>40</v>
      </c>
      <c r="D145" s="15">
        <v>3.04</v>
      </c>
      <c r="E145" s="9">
        <v>0.32</v>
      </c>
      <c r="F145" s="15">
        <v>19.68</v>
      </c>
      <c r="G145" s="15">
        <v>93.76</v>
      </c>
    </row>
    <row r="146" spans="1:7" x14ac:dyDescent="0.2">
      <c r="A146" s="10"/>
      <c r="B146" s="78"/>
      <c r="C146" s="15"/>
      <c r="D146" s="6"/>
      <c r="E146" s="6"/>
      <c r="F146" s="6"/>
      <c r="G146" s="6"/>
    </row>
    <row r="147" spans="1:7" x14ac:dyDescent="0.2">
      <c r="A147" s="12"/>
      <c r="B147" s="14"/>
      <c r="C147" s="62"/>
      <c r="D147" s="15"/>
      <c r="E147" s="9"/>
      <c r="F147" s="15"/>
      <c r="G147" s="15"/>
    </row>
    <row r="148" spans="1:7" x14ac:dyDescent="0.2">
      <c r="A148" s="105" t="s">
        <v>38</v>
      </c>
      <c r="B148" s="106"/>
      <c r="C148" s="107"/>
      <c r="D148" s="33">
        <f>D149+D150+D151+D152</f>
        <v>16.8</v>
      </c>
      <c r="E148" s="33">
        <f>E149+E150+E151+E152</f>
        <v>13.940000000000001</v>
      </c>
      <c r="F148" s="33">
        <f>F149+F150+F151+F152</f>
        <v>71.2</v>
      </c>
      <c r="G148" s="33">
        <f>G149+G150+G151+G152</f>
        <v>477.34</v>
      </c>
    </row>
    <row r="149" spans="1:7" x14ac:dyDescent="0.2">
      <c r="A149" s="73"/>
      <c r="B149" s="14" t="s">
        <v>83</v>
      </c>
      <c r="C149" s="15" t="s">
        <v>76</v>
      </c>
      <c r="D149" s="15">
        <v>9</v>
      </c>
      <c r="E149" s="15">
        <v>9.65</v>
      </c>
      <c r="F149" s="15">
        <v>3.29</v>
      </c>
      <c r="G149" s="15">
        <v>136.01</v>
      </c>
    </row>
    <row r="150" spans="1:7" x14ac:dyDescent="0.2">
      <c r="A150" s="85"/>
      <c r="B150" s="14" t="s">
        <v>11</v>
      </c>
      <c r="C150" s="15">
        <v>150</v>
      </c>
      <c r="D150" s="15">
        <v>4</v>
      </c>
      <c r="E150" s="15">
        <v>3.89</v>
      </c>
      <c r="F150" s="15">
        <v>27.71</v>
      </c>
      <c r="G150" s="15">
        <v>161.93</v>
      </c>
    </row>
    <row r="151" spans="1:7" x14ac:dyDescent="0.2">
      <c r="A151" s="79"/>
      <c r="B151" s="30" t="s">
        <v>10</v>
      </c>
      <c r="C151" s="9">
        <v>200</v>
      </c>
      <c r="D151" s="31"/>
      <c r="E151" s="31"/>
      <c r="F151" s="31">
        <v>15.6</v>
      </c>
      <c r="G151" s="31">
        <v>62.2</v>
      </c>
    </row>
    <row r="152" spans="1:7" x14ac:dyDescent="0.2">
      <c r="A152" s="13"/>
      <c r="B152" s="14" t="s">
        <v>61</v>
      </c>
      <c r="C152" s="9">
        <v>50</v>
      </c>
      <c r="D152" s="15">
        <v>3.8</v>
      </c>
      <c r="E152" s="9">
        <v>0.4</v>
      </c>
      <c r="F152" s="15">
        <v>24.6</v>
      </c>
      <c r="G152" s="15">
        <v>117.2</v>
      </c>
    </row>
    <row r="153" spans="1:7" x14ac:dyDescent="0.2">
      <c r="A153" s="10"/>
      <c r="B153" s="76"/>
      <c r="C153" s="76"/>
      <c r="D153" s="76"/>
      <c r="E153" s="76"/>
      <c r="F153" s="76"/>
      <c r="G153" s="76"/>
    </row>
    <row r="156" spans="1:7" x14ac:dyDescent="0.2">
      <c r="A156" s="60"/>
      <c r="B156" s="63"/>
      <c r="C156" s="48"/>
      <c r="D156" s="43"/>
      <c r="E156" s="48"/>
      <c r="F156" s="48"/>
      <c r="G156" s="43"/>
    </row>
    <row r="184" spans="8:21" ht="16.5" customHeight="1" x14ac:dyDescent="0.2"/>
    <row r="191" spans="8:21" ht="12.6" customHeight="1" x14ac:dyDescent="0.2"/>
    <row r="192" spans="8:21" ht="11.45" customHeight="1" x14ac:dyDescent="0.2">
      <c r="H192" s="60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8:21" ht="11.45" customHeight="1" x14ac:dyDescent="0.2">
      <c r="H193" s="60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</row>
    <row r="194" spans="8:21" ht="11.45" customHeight="1" x14ac:dyDescent="0.2">
      <c r="H194" s="60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8:21" ht="11.45" customHeight="1" x14ac:dyDescent="0.2">
      <c r="H195" s="60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8:21" ht="11.45" customHeight="1" x14ac:dyDescent="0.2">
      <c r="H196" s="60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</row>
    <row r="197" spans="8:21" ht="11.45" customHeight="1" x14ac:dyDescent="0.2">
      <c r="H197" s="60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8:21" x14ac:dyDescent="0.2">
      <c r="H198" s="60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</row>
    <row r="204" spans="8:21" ht="18.600000000000001" customHeight="1" x14ac:dyDescent="0.2"/>
    <row r="205" spans="8:21" ht="16.149999999999999" customHeight="1" x14ac:dyDescent="0.2"/>
    <row r="206" spans="8:21" ht="12.6" customHeight="1" x14ac:dyDescent="0.2"/>
    <row r="207" spans="8:21" ht="13.15" customHeight="1" x14ac:dyDescent="0.2"/>
    <row r="214" ht="16.149999999999999" customHeight="1" x14ac:dyDescent="0.2"/>
    <row r="219" ht="11.25" customHeight="1" x14ac:dyDescent="0.2"/>
    <row r="220" ht="11.25" customHeight="1" x14ac:dyDescent="0.2"/>
    <row r="231" spans="8:14" ht="13.15" customHeight="1" x14ac:dyDescent="0.2"/>
    <row r="232" spans="8:14" ht="13.15" customHeight="1" x14ac:dyDescent="0.2"/>
    <row r="233" spans="8:14" x14ac:dyDescent="0.2">
      <c r="H233" s="59"/>
      <c r="I233" s="59"/>
      <c r="J233" s="59"/>
      <c r="K233" s="48"/>
      <c r="L233" s="59"/>
      <c r="M233" s="59"/>
      <c r="N233" s="43"/>
    </row>
    <row r="241" ht="21" customHeight="1" x14ac:dyDescent="0.2"/>
    <row r="242" ht="19.5" customHeight="1" x14ac:dyDescent="0.2"/>
  </sheetData>
  <mergeCells count="22">
    <mergeCell ref="A1:G2"/>
    <mergeCell ref="A148:C148"/>
    <mergeCell ref="B43:C43"/>
    <mergeCell ref="B50:C50"/>
    <mergeCell ref="A75:C75"/>
    <mergeCell ref="B59:C59"/>
    <mergeCell ref="B66:C66"/>
    <mergeCell ref="A133:C133"/>
    <mergeCell ref="A140:C140"/>
    <mergeCell ref="A118:C118"/>
    <mergeCell ref="A126:C126"/>
    <mergeCell ref="A90:C90"/>
    <mergeCell ref="A96:C96"/>
    <mergeCell ref="B14:C14"/>
    <mergeCell ref="B6:C6"/>
    <mergeCell ref="G3:G4"/>
    <mergeCell ref="D3:F3"/>
    <mergeCell ref="A111:C111"/>
    <mergeCell ref="A104:C104"/>
    <mergeCell ref="B36:C36"/>
    <mergeCell ref="B29:C29"/>
    <mergeCell ref="B22:C22"/>
  </mergeCells>
  <phoneticPr fontId="0" type="noConversion"/>
  <pageMargins left="0.75" right="0.75" top="1" bottom="1" header="0.5" footer="0.5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68,27 руб</vt:lpstr>
      <vt:lpstr>'68,27 руб'!Область_печати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Пользователь</cp:lastModifiedBy>
  <cp:lastPrinted>2022-08-24T11:10:45Z</cp:lastPrinted>
  <dcterms:created xsi:type="dcterms:W3CDTF">2018-10-04T05:32:37Z</dcterms:created>
  <dcterms:modified xsi:type="dcterms:W3CDTF">2022-09-23T12:08:21Z</dcterms:modified>
</cp:coreProperties>
</file>