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/>
  </bookViews>
  <sheets>
    <sheet name="безглютеновое-целиакия" sheetId="1" r:id="rId1"/>
  </sheets>
  <definedNames>
    <definedName name="_xlnm.Print_Area" localSheetId="0">'безглютеновое-целиакия'!$A$1:$G$141</definedName>
  </definedNames>
  <calcPr calcId="162913"/>
</workbook>
</file>

<file path=xl/calcChain.xml><?xml version="1.0" encoding="utf-8"?>
<calcChain xmlns="http://schemas.openxmlformats.org/spreadsheetml/2006/main">
  <c r="D134" i="1" l="1"/>
  <c r="D127" i="1"/>
  <c r="D122" i="1"/>
  <c r="D114" i="1"/>
  <c r="D108" i="1"/>
  <c r="D101" i="1"/>
  <c r="D96" i="1"/>
  <c r="D90" i="1"/>
  <c r="D85" i="1"/>
  <c r="D77" i="1"/>
  <c r="D69" i="1"/>
  <c r="D60" i="1"/>
  <c r="D38" i="1"/>
  <c r="E33" i="1"/>
  <c r="F33" i="1"/>
  <c r="G33" i="1"/>
  <c r="D33" i="1"/>
  <c r="D28" i="1"/>
  <c r="D22" i="1"/>
  <c r="D14" i="1"/>
  <c r="D6" i="1"/>
  <c r="E6" i="1"/>
  <c r="F6" i="1"/>
  <c r="G6" i="1"/>
  <c r="E14" i="1"/>
  <c r="F14" i="1"/>
  <c r="G14" i="1"/>
  <c r="E38" i="1"/>
  <c r="F38" i="1"/>
  <c r="G38" i="1"/>
  <c r="E60" i="1"/>
  <c r="F60" i="1"/>
  <c r="G60" i="1"/>
  <c r="E69" i="1"/>
  <c r="F69" i="1"/>
  <c r="G69" i="1"/>
  <c r="E77" i="1"/>
  <c r="F77" i="1"/>
  <c r="G77" i="1"/>
  <c r="E101" i="1"/>
  <c r="F101" i="1"/>
  <c r="G101" i="1"/>
  <c r="E114" i="1"/>
  <c r="F114" i="1"/>
  <c r="G114" i="1"/>
  <c r="E127" i="1"/>
  <c r="F127" i="1"/>
  <c r="G127" i="1"/>
  <c r="E134" i="1"/>
  <c r="F134" i="1"/>
  <c r="G134" i="1"/>
  <c r="E96" i="1" l="1"/>
  <c r="F96" i="1"/>
  <c r="G96" i="1"/>
  <c r="E122" i="1"/>
  <c r="F122" i="1"/>
  <c r="G122" i="1"/>
  <c r="E108" i="1"/>
  <c r="F108" i="1"/>
  <c r="G108" i="1"/>
  <c r="E90" i="1"/>
  <c r="F90" i="1"/>
  <c r="G90" i="1"/>
  <c r="E85" i="1"/>
  <c r="F85" i="1"/>
  <c r="G85" i="1"/>
  <c r="E52" i="1"/>
  <c r="F52" i="1"/>
  <c r="G52" i="1"/>
  <c r="D52" i="1"/>
  <c r="E47" i="1"/>
  <c r="F47" i="1"/>
  <c r="G47" i="1"/>
  <c r="D47" i="1"/>
  <c r="E22" i="1"/>
  <c r="F22" i="1"/>
  <c r="G22" i="1"/>
  <c r="E28" i="1"/>
  <c r="F28" i="1"/>
  <c r="G28" i="1"/>
</calcChain>
</file>

<file path=xl/sharedStrings.xml><?xml version="1.0" encoding="utf-8"?>
<sst xmlns="http://schemas.openxmlformats.org/spreadsheetml/2006/main" count="136" uniqueCount="67">
  <si>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</si>
  <si>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</si>
  <si>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</si>
  <si>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</si>
  <si>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</si>
  <si>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</si>
  <si>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</si>
  <si>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</si>
  <si>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</si>
  <si>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</si>
  <si>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</si>
  <si>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</si>
  <si>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</si>
  <si>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</si>
  <si>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</si>
  <si>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</si>
  <si>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</si>
  <si>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</si>
  <si>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</si>
  <si>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</si>
  <si>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</si>
  <si>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</si>
  <si>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</si>
  <si>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ДЕНЬ 4.</t>
  </si>
  <si>
    <t>ДЕНЬ 5.</t>
  </si>
  <si>
    <t>ДЕНЬ 6.</t>
  </si>
  <si>
    <t>ДЕНЬ 7.</t>
  </si>
  <si>
    <t>ДЕНЬ 8.</t>
  </si>
  <si>
    <t>ДЕНЬ 9.</t>
  </si>
  <si>
    <t>ДЕНЬ 10. ЭНЕРГЕТИЧЕСКАЯ И ПИЩЕВАЯ ЦЕННОСТЬ ЗА ДЕНЬ</t>
  </si>
  <si>
    <t>ДЕНЬ 11</t>
  </si>
  <si>
    <t>. ЭНЕРГЕТИЧЕСКАЯ И ПИЩЕВАЯ ЦЕННОСТЬ ЗА ДЕНЬ</t>
  </si>
  <si>
    <t>ДЕНЬ 12. ЭНЕРГЕТИЧЕСКАЯ И ПИЩЕВАЯ ЦЕННОСТЬ ЗАДЕНЬ</t>
  </si>
  <si>
    <t>ДЕНЬ 14. ЭНЕРГЕТИЧЕСКАЯ И ПИЩЕВАЯ ЦЕННОСТЬ ЗАДЕНЬ</t>
  </si>
  <si>
    <t>ДЕНЬ 15. ЭНЕРГЕТИЧЕСКАЯ И ПИЩЕВАЯ ЦЕННОСТЬ ЗАДЕНЬ</t>
  </si>
  <si>
    <t>ДЕНЬ 16. ЭНЕРГЕТИЧЕСКАЯ И ПИЩЕВАЯ ЦЕННОСТЬ ЗАДЕНЬ</t>
  </si>
  <si>
    <t>ДЕНЬ 17. ЭНЕРГЕТИЧЕСКАЯ И ПИЩЕВАЯ ЦЕННОСТЬ ЗАДЕНЬ</t>
  </si>
  <si>
    <t>ДЕНЬ 18. ЭНЕРГЕТИЧЕСКАЯ И ПИЩЕВАЯ ЦЕННОСТЬ ЗАДЕНЬ</t>
  </si>
  <si>
    <t>ДЕНЬ 19. ЭНЕРГЕТИЧЕСКАЯ И ПИЩЕВАЯ ЦЕННОСТЬ ЗА ДЕНЬ</t>
  </si>
  <si>
    <t>ДЕНЬ 20. ЭНЕРГЕТИЧЕСКАЯ И ПИЩЕВАЯ ЦЕННОСТЬ ЗА ДЕНЬ</t>
  </si>
  <si>
    <t>Сыр (порциями)</t>
  </si>
  <si>
    <t>Масло (порциями)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</si>
  <si>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</si>
  <si>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Картофель отварной</t>
  </si>
  <si>
    <t>200/5</t>
  </si>
  <si>
    <t>1 шт/100</t>
  </si>
  <si>
    <t>порции, г</t>
  </si>
  <si>
    <t>Сыр(порциями)</t>
  </si>
  <si>
    <t xml:space="preserve">Яблоко </t>
  </si>
  <si>
    <t xml:space="preserve">Каша гречневая молочная </t>
  </si>
  <si>
    <t xml:space="preserve">Каша пшенная молочная </t>
  </si>
  <si>
    <t>Каша рисовая молочная</t>
  </si>
  <si>
    <t>Омлет натуральный</t>
  </si>
  <si>
    <t>1 шт/150</t>
  </si>
  <si>
    <t>Рис припущенный</t>
  </si>
  <si>
    <t>160/5</t>
  </si>
  <si>
    <t>Пюре картофельное</t>
  </si>
  <si>
    <t>Мясо отварное в бульоне</t>
  </si>
  <si>
    <t>90/10</t>
  </si>
  <si>
    <t>Шницель натуральный рыбный (минтай) без сухарей с маслом сливочным</t>
  </si>
  <si>
    <t>Каша из риса и пшена молочная с маслом</t>
  </si>
  <si>
    <t>Кефир</t>
  </si>
  <si>
    <t>Птица отварная (грудка)</t>
  </si>
  <si>
    <t>Рыба тушеная в сметане</t>
  </si>
  <si>
    <t>75/25</t>
  </si>
  <si>
    <t>Пудинг из творога паровой с рисом</t>
  </si>
  <si>
    <t>диетическое меню (целиакия)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</si>
</sst>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2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right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6" fillId="0" borderId="3" xfId="0" applyNumberFormat="1" applyFont="1" applyFill="1" applyBorder="1" applyAlignment="1" applyProtection="1">
      <alignment horizontal="left" vertical="top" inden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top" inden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indent="1"/>
    </xf>
    <xf numFmtId="0" fontId="4" fillId="0" borderId="3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top"/>
    </xf>
    <xf numFmtId="0" fontId="8" fillId="0" borderId="5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top"/>
    </xf>
    <xf numFmtId="2" fontId="7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8" fillId="0" borderId="6" xfId="0" applyNumberFormat="1" applyFont="1" applyFill="1" applyBorder="1" applyAlignment="1" applyProtection="1">
      <alignment horizontal="left" vertical="center" indent="1"/>
    </xf>
    <xf numFmtId="0" fontId="8" fillId="0" borderId="5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3"/>
  <sheetViews>
    <sheetView tabSelected="1" workbookViewId="0">
      <selection activeCell="A3" sqref="A3"/>
    </sheetView>
  </sheetViews>
  <sheetFormatPr defaultRowHeight="12.75" x14ac:dyDescent="0.2"/>
  <cols>
    <col min="1" max="1" width="10.7109375" customWidth="1"/>
    <col min="2" max="2" width="44.42578125" customWidth="1"/>
    <col min="3" max="3" width="9.42578125" customWidth="1"/>
    <col min="4" max="4" width="8.140625" customWidth="1"/>
    <col min="5" max="5" width="8.42578125" customWidth="1"/>
    <col min="6" max="6" width="8.28515625" customWidth="1"/>
    <col min="7" max="7" width="8.5703125" customWidth="1"/>
  </cols>
  <sheetData>
    <row r="1" spans="1:7" ht="13.15" customHeight="1" x14ac:dyDescent="0.2">
      <c r="A1" s="75" t="s">
        <v>66</v>
      </c>
      <c r="B1" s="75"/>
      <c r="C1" s="75"/>
      <c r="D1" s="75"/>
      <c r="E1" s="75"/>
      <c r="F1" s="75"/>
      <c r="G1" s="75"/>
    </row>
    <row r="2" spans="1:7" ht="13.15" customHeight="1" x14ac:dyDescent="0.2">
      <c r="A2" s="76"/>
      <c r="B2" s="76"/>
      <c r="C2" s="76"/>
      <c r="D2" s="76"/>
      <c r="E2" s="76"/>
      <c r="F2" s="76"/>
      <c r="G2" s="76"/>
    </row>
    <row r="3" spans="1:7" ht="33.75" customHeight="1" x14ac:dyDescent="0.2">
      <c r="A3" s="1" t="s">
        <v>0</v>
      </c>
      <c r="B3" s="1" t="s">
        <v>6</v>
      </c>
      <c r="C3" s="2" t="s">
        <v>12</v>
      </c>
      <c r="D3" s="65" t="s">
        <v>14</v>
      </c>
      <c r="E3" s="66"/>
      <c r="F3" s="67"/>
      <c r="G3" s="80" t="s">
        <v>21</v>
      </c>
    </row>
    <row r="4" spans="1:7" ht="34.5" customHeight="1" x14ac:dyDescent="0.2">
      <c r="A4" s="3" t="s">
        <v>1</v>
      </c>
      <c r="B4" s="4" t="s">
        <v>7</v>
      </c>
      <c r="C4" s="3" t="s">
        <v>46</v>
      </c>
      <c r="D4" s="5" t="s">
        <v>15</v>
      </c>
      <c r="E4" s="5" t="s">
        <v>17</v>
      </c>
      <c r="F4" s="6" t="s">
        <v>19</v>
      </c>
      <c r="G4" s="81"/>
    </row>
    <row r="5" spans="1:7" x14ac:dyDescent="0.2">
      <c r="A5" s="7" t="s">
        <v>2</v>
      </c>
      <c r="B5" s="8" t="s">
        <v>8</v>
      </c>
      <c r="C5" s="9" t="s">
        <v>13</v>
      </c>
      <c r="D5" s="8" t="s">
        <v>16</v>
      </c>
      <c r="E5" s="9" t="s">
        <v>18</v>
      </c>
      <c r="F5" s="9" t="s">
        <v>20</v>
      </c>
      <c r="G5" s="9" t="s">
        <v>22</v>
      </c>
    </row>
    <row r="6" spans="1:7" x14ac:dyDescent="0.2">
      <c r="A6" s="50" t="s">
        <v>3</v>
      </c>
      <c r="B6" s="69" t="s">
        <v>11</v>
      </c>
      <c r="C6" s="70"/>
      <c r="D6" s="27">
        <f>D7+D8+D10+D11+D12+D13</f>
        <v>10.889999999999999</v>
      </c>
      <c r="E6" s="27">
        <f>E7+E8+E10+E11+E12+E13</f>
        <v>14.370000000000001</v>
      </c>
      <c r="F6" s="27">
        <f>F7+F8+F10+F11+F12+F13</f>
        <v>50.14</v>
      </c>
      <c r="G6" s="27">
        <f>G7+G8+G10+G11+G12+G13</f>
        <v>373.69</v>
      </c>
    </row>
    <row r="7" spans="1:7" x14ac:dyDescent="0.2">
      <c r="A7" s="6"/>
      <c r="B7" s="14" t="s">
        <v>47</v>
      </c>
      <c r="C7" s="15">
        <v>10</v>
      </c>
      <c r="D7" s="15">
        <v>2.6</v>
      </c>
      <c r="E7" s="15">
        <v>2.65</v>
      </c>
      <c r="F7" s="15">
        <v>0.35</v>
      </c>
      <c r="G7" s="15">
        <v>35.65</v>
      </c>
    </row>
    <row r="8" spans="1:7" x14ac:dyDescent="0.2">
      <c r="A8" s="26"/>
      <c r="B8" s="24" t="s">
        <v>50</v>
      </c>
      <c r="C8" s="9" t="s">
        <v>44</v>
      </c>
      <c r="D8" s="25">
        <v>7.51</v>
      </c>
      <c r="E8" s="25">
        <v>11.72</v>
      </c>
      <c r="F8" s="25">
        <v>37.049999999999997</v>
      </c>
      <c r="G8" s="25">
        <v>285</v>
      </c>
    </row>
    <row r="9" spans="1:7" x14ac:dyDescent="0.2">
      <c r="A9" s="26"/>
      <c r="B9" s="24" t="s">
        <v>10</v>
      </c>
      <c r="C9" s="9">
        <v>200</v>
      </c>
      <c r="D9" s="25">
        <v>0</v>
      </c>
      <c r="E9" s="25">
        <v>0</v>
      </c>
      <c r="F9" s="25">
        <v>15.6</v>
      </c>
      <c r="G9" s="25">
        <v>62.2</v>
      </c>
    </row>
    <row r="10" spans="1:7" x14ac:dyDescent="0.2">
      <c r="A10" s="40"/>
      <c r="B10" s="30" t="s">
        <v>48</v>
      </c>
      <c r="C10" s="47" t="s">
        <v>53</v>
      </c>
      <c r="D10" s="48">
        <v>0.78</v>
      </c>
      <c r="E10" s="49">
        <v>0</v>
      </c>
      <c r="F10" s="48">
        <v>12.74</v>
      </c>
      <c r="G10" s="48">
        <v>53.04</v>
      </c>
    </row>
    <row r="11" spans="1:7" x14ac:dyDescent="0.2">
      <c r="A11" s="51"/>
      <c r="B11" s="14"/>
      <c r="C11" s="46"/>
      <c r="D11" s="15"/>
      <c r="E11" s="9"/>
      <c r="F11" s="15"/>
      <c r="G11" s="15"/>
    </row>
    <row r="12" spans="1:7" x14ac:dyDescent="0.2">
      <c r="A12" s="29"/>
      <c r="B12" s="30"/>
      <c r="C12" s="47"/>
      <c r="D12" s="48"/>
      <c r="E12" s="49"/>
      <c r="F12" s="48"/>
      <c r="G12" s="48"/>
    </row>
    <row r="13" spans="1:7" x14ac:dyDescent="0.2">
      <c r="A13" s="29"/>
      <c r="B13" s="30"/>
      <c r="C13" s="47"/>
      <c r="D13" s="48"/>
      <c r="E13" s="49"/>
      <c r="F13" s="48"/>
      <c r="G13" s="48"/>
    </row>
    <row r="14" spans="1:7" x14ac:dyDescent="0.2">
      <c r="A14" s="44" t="s">
        <v>4</v>
      </c>
      <c r="B14" s="68" t="s">
        <v>11</v>
      </c>
      <c r="C14" s="70"/>
      <c r="D14" s="27">
        <f>D15+D16+D17+D18+D19+D20+D21</f>
        <v>28.64</v>
      </c>
      <c r="E14" s="27">
        <f t="shared" ref="E14:G14" si="0">E15+E16+E17+E18+E19+E20+E21</f>
        <v>25.339999999999996</v>
      </c>
      <c r="F14" s="27">
        <f t="shared" si="0"/>
        <v>68.91</v>
      </c>
      <c r="G14" s="27">
        <f t="shared" si="0"/>
        <v>618</v>
      </c>
    </row>
    <row r="15" spans="1:7" x14ac:dyDescent="0.2">
      <c r="A15" s="52"/>
      <c r="B15" s="24" t="s">
        <v>62</v>
      </c>
      <c r="C15" s="9">
        <v>100</v>
      </c>
      <c r="D15" s="25">
        <v>23.65</v>
      </c>
      <c r="E15" s="25">
        <v>20.329999999999998</v>
      </c>
      <c r="F15" s="25">
        <v>1.39</v>
      </c>
      <c r="G15" s="25">
        <v>283.11</v>
      </c>
    </row>
    <row r="16" spans="1:7" x14ac:dyDescent="0.2">
      <c r="A16" s="21"/>
      <c r="B16" s="14" t="s">
        <v>54</v>
      </c>
      <c r="C16" s="15">
        <v>200</v>
      </c>
      <c r="D16" s="15">
        <v>4.99</v>
      </c>
      <c r="E16" s="15">
        <v>5.01</v>
      </c>
      <c r="F16" s="22">
        <v>51.92</v>
      </c>
      <c r="G16" s="15">
        <v>272.69</v>
      </c>
    </row>
    <row r="17" spans="1:7" x14ac:dyDescent="0.2">
      <c r="A17" s="45"/>
      <c r="B17" s="24" t="s">
        <v>10</v>
      </c>
      <c r="C17" s="9">
        <v>200</v>
      </c>
      <c r="D17" s="25">
        <v>0</v>
      </c>
      <c r="E17" s="25">
        <v>0</v>
      </c>
      <c r="F17" s="25">
        <v>15.6</v>
      </c>
      <c r="G17" s="25">
        <v>62.2</v>
      </c>
    </row>
    <row r="18" spans="1:7" x14ac:dyDescent="0.2">
      <c r="A18" s="13"/>
      <c r="B18" s="14"/>
      <c r="C18" s="15"/>
      <c r="D18" s="6"/>
      <c r="E18" s="6"/>
      <c r="F18" s="15"/>
      <c r="G18" s="15"/>
    </row>
    <row r="19" spans="1:7" x14ac:dyDescent="0.2">
      <c r="A19" s="11"/>
      <c r="B19" s="14"/>
      <c r="C19" s="15"/>
      <c r="D19" s="15"/>
      <c r="E19" s="15"/>
      <c r="F19" s="15"/>
      <c r="G19" s="15"/>
    </row>
    <row r="20" spans="1:7" x14ac:dyDescent="0.2">
      <c r="A20" s="11"/>
      <c r="B20" s="18"/>
      <c r="C20" s="39"/>
      <c r="D20" s="15"/>
      <c r="E20" s="9"/>
      <c r="F20" s="15"/>
      <c r="G20" s="15"/>
    </row>
    <row r="21" spans="1:7" x14ac:dyDescent="0.2">
      <c r="A21" s="11"/>
      <c r="B21" s="18"/>
      <c r="C21" s="47"/>
      <c r="D21" s="48"/>
      <c r="E21" s="49"/>
      <c r="F21" s="48"/>
      <c r="G21" s="48"/>
    </row>
    <row r="22" spans="1:7" x14ac:dyDescent="0.2">
      <c r="A22" s="19" t="s">
        <v>5</v>
      </c>
      <c r="B22" s="74" t="s">
        <v>9</v>
      </c>
      <c r="C22" s="74"/>
      <c r="D22" s="27">
        <f>D23+D24+D25+D26</f>
        <v>9.41</v>
      </c>
      <c r="E22" s="27">
        <f t="shared" ref="E22:G22" si="1">E23+E24+E25+E26</f>
        <v>11.27</v>
      </c>
      <c r="F22" s="27">
        <f t="shared" si="1"/>
        <v>30.1</v>
      </c>
      <c r="G22" s="27">
        <f t="shared" si="1"/>
        <v>258.23</v>
      </c>
    </row>
    <row r="23" spans="1:7" x14ac:dyDescent="0.2">
      <c r="A23" s="56"/>
      <c r="B23" s="17" t="s">
        <v>41</v>
      </c>
      <c r="C23" s="15">
        <v>10</v>
      </c>
      <c r="D23" s="15">
        <v>0.13</v>
      </c>
      <c r="E23" s="15">
        <v>6.15</v>
      </c>
      <c r="F23" s="22">
        <v>0.17</v>
      </c>
      <c r="G23" s="15">
        <v>56.55</v>
      </c>
    </row>
    <row r="24" spans="1:7" x14ac:dyDescent="0.2">
      <c r="A24" s="62"/>
      <c r="B24" s="24" t="s">
        <v>52</v>
      </c>
      <c r="C24" s="9" t="s">
        <v>55</v>
      </c>
      <c r="D24" s="25">
        <v>8.5</v>
      </c>
      <c r="E24" s="25">
        <v>5.12</v>
      </c>
      <c r="F24" s="25">
        <v>1.59</v>
      </c>
      <c r="G24" s="25">
        <v>86.44</v>
      </c>
    </row>
    <row r="25" spans="1:7" x14ac:dyDescent="0.2">
      <c r="A25" s="45"/>
      <c r="B25" s="24" t="s">
        <v>10</v>
      </c>
      <c r="C25" s="9">
        <v>200</v>
      </c>
      <c r="D25" s="25">
        <v>0</v>
      </c>
      <c r="E25" s="25">
        <v>0</v>
      </c>
      <c r="F25" s="25">
        <v>15.6</v>
      </c>
      <c r="G25" s="25">
        <v>62.2</v>
      </c>
    </row>
    <row r="26" spans="1:7" x14ac:dyDescent="0.2">
      <c r="A26" s="40"/>
      <c r="B26" s="30" t="s">
        <v>48</v>
      </c>
      <c r="C26" s="47" t="s">
        <v>53</v>
      </c>
      <c r="D26" s="48">
        <v>0.78</v>
      </c>
      <c r="E26" s="49">
        <v>0</v>
      </c>
      <c r="F26" s="48">
        <v>12.74</v>
      </c>
      <c r="G26" s="48">
        <v>53.04</v>
      </c>
    </row>
    <row r="27" spans="1:7" x14ac:dyDescent="0.2">
      <c r="A27" s="29"/>
      <c r="B27" s="30"/>
      <c r="C27" s="47"/>
      <c r="D27" s="48"/>
      <c r="E27" s="49"/>
      <c r="F27" s="48"/>
      <c r="G27" s="48"/>
    </row>
    <row r="28" spans="1:7" x14ac:dyDescent="0.2">
      <c r="A28" s="19" t="s">
        <v>23</v>
      </c>
      <c r="B28" s="68" t="s">
        <v>9</v>
      </c>
      <c r="C28" s="70"/>
      <c r="D28" s="28">
        <f>D29+D30+D31</f>
        <v>25.46</v>
      </c>
      <c r="E28" s="28">
        <f t="shared" ref="E28:G28" si="2">E29+E30+E31</f>
        <v>26.94</v>
      </c>
      <c r="F28" s="28">
        <f t="shared" si="2"/>
        <v>45.1</v>
      </c>
      <c r="G28" s="28">
        <f t="shared" si="2"/>
        <v>523.62</v>
      </c>
    </row>
    <row r="29" spans="1:7" x14ac:dyDescent="0.2">
      <c r="A29" s="62"/>
      <c r="B29" s="24" t="s">
        <v>57</v>
      </c>
      <c r="C29" s="9">
        <v>100</v>
      </c>
      <c r="D29" s="25">
        <v>21.1</v>
      </c>
      <c r="E29" s="25">
        <v>21</v>
      </c>
      <c r="F29" s="25">
        <v>0.1</v>
      </c>
      <c r="G29" s="25">
        <v>273</v>
      </c>
    </row>
    <row r="30" spans="1:7" x14ac:dyDescent="0.2">
      <c r="A30" s="6"/>
      <c r="B30" s="14" t="s">
        <v>56</v>
      </c>
      <c r="C30" s="15">
        <v>200</v>
      </c>
      <c r="D30" s="15">
        <v>4.3600000000000003</v>
      </c>
      <c r="E30" s="15">
        <v>5.94</v>
      </c>
      <c r="F30" s="15">
        <v>29.4</v>
      </c>
      <c r="G30" s="15">
        <v>188.42</v>
      </c>
    </row>
    <row r="31" spans="1:7" x14ac:dyDescent="0.2">
      <c r="A31" s="45"/>
      <c r="B31" s="24" t="s">
        <v>10</v>
      </c>
      <c r="C31" s="9">
        <v>200</v>
      </c>
      <c r="D31" s="25">
        <v>0</v>
      </c>
      <c r="E31" s="25">
        <v>0</v>
      </c>
      <c r="F31" s="25">
        <v>15.6</v>
      </c>
      <c r="G31" s="25">
        <v>62.2</v>
      </c>
    </row>
    <row r="32" spans="1:7" ht="13.15" customHeight="1" x14ac:dyDescent="0.2">
      <c r="A32" s="40"/>
      <c r="B32" s="55"/>
      <c r="C32" s="55"/>
      <c r="D32" s="55"/>
      <c r="E32" s="55"/>
      <c r="F32" s="55"/>
      <c r="G32" s="55"/>
    </row>
    <row r="33" spans="1:22" x14ac:dyDescent="0.2">
      <c r="A33" s="19" t="s">
        <v>24</v>
      </c>
      <c r="B33" s="68" t="s">
        <v>9</v>
      </c>
      <c r="C33" s="70"/>
      <c r="D33" s="28">
        <f>D34+D35+D36</f>
        <v>15.02</v>
      </c>
      <c r="E33" s="28">
        <f t="shared" ref="E33:G33" si="3">E34+E35+E36</f>
        <v>16.63</v>
      </c>
      <c r="F33" s="28">
        <f t="shared" si="3"/>
        <v>75.760000000000005</v>
      </c>
      <c r="G33" s="28">
        <f t="shared" si="3"/>
        <v>512.55000000000007</v>
      </c>
    </row>
    <row r="34" spans="1:22" ht="26.25" customHeight="1" x14ac:dyDescent="0.2">
      <c r="A34" s="52"/>
      <c r="B34" s="23" t="s">
        <v>59</v>
      </c>
      <c r="C34" s="22" t="s">
        <v>58</v>
      </c>
      <c r="D34" s="15">
        <v>10.029999999999999</v>
      </c>
      <c r="E34" s="15">
        <v>11.62</v>
      </c>
      <c r="F34" s="15">
        <v>8.24</v>
      </c>
      <c r="G34" s="15">
        <v>177.66</v>
      </c>
    </row>
    <row r="35" spans="1:22" x14ac:dyDescent="0.2">
      <c r="A35" s="13"/>
      <c r="B35" s="14" t="s">
        <v>54</v>
      </c>
      <c r="C35" s="15">
        <v>200</v>
      </c>
      <c r="D35" s="15">
        <v>4.99</v>
      </c>
      <c r="E35" s="15">
        <v>5.01</v>
      </c>
      <c r="F35" s="22">
        <v>51.92</v>
      </c>
      <c r="G35" s="15">
        <v>272.69</v>
      </c>
    </row>
    <row r="36" spans="1:22" x14ac:dyDescent="0.2">
      <c r="A36" s="45"/>
      <c r="B36" s="24" t="s">
        <v>10</v>
      </c>
      <c r="C36" s="9">
        <v>200</v>
      </c>
      <c r="D36" s="25">
        <v>0</v>
      </c>
      <c r="E36" s="25">
        <v>0</v>
      </c>
      <c r="F36" s="25">
        <v>15.6</v>
      </c>
      <c r="G36" s="25">
        <v>62.2</v>
      </c>
    </row>
    <row r="37" spans="1:22" ht="11.45" customHeight="1" x14ac:dyDescent="0.2">
      <c r="A37" s="58"/>
      <c r="B37" s="14"/>
      <c r="C37" s="15"/>
      <c r="D37" s="6"/>
      <c r="E37" s="6"/>
      <c r="F37" s="15"/>
      <c r="G37" s="15"/>
    </row>
    <row r="38" spans="1:22" x14ac:dyDescent="0.2">
      <c r="A38" s="20" t="s">
        <v>25</v>
      </c>
      <c r="B38" s="68" t="s">
        <v>11</v>
      </c>
      <c r="C38" s="70"/>
      <c r="D38" s="28">
        <f>D39+D40+D41+D42+D43+D44+D45+D46</f>
        <v>10.74</v>
      </c>
      <c r="E38" s="28">
        <f t="shared" ref="E38:G38" si="4">E39+E40+E41+E42+E43+E44+E45+E46</f>
        <v>16.84</v>
      </c>
      <c r="F38" s="28">
        <f t="shared" si="4"/>
        <v>56.690000000000005</v>
      </c>
      <c r="G38" s="28">
        <f t="shared" si="4"/>
        <v>420.01</v>
      </c>
    </row>
    <row r="39" spans="1:22" x14ac:dyDescent="0.2">
      <c r="A39" s="53"/>
      <c r="B39" s="14" t="s">
        <v>40</v>
      </c>
      <c r="C39" s="15">
        <v>10</v>
      </c>
      <c r="D39" s="15">
        <v>2.6</v>
      </c>
      <c r="E39" s="15">
        <v>2.65</v>
      </c>
      <c r="F39" s="15">
        <v>0.35</v>
      </c>
      <c r="G39" s="15">
        <v>35.65</v>
      </c>
    </row>
    <row r="40" spans="1:22" ht="12" customHeight="1" x14ac:dyDescent="0.2">
      <c r="A40" s="59"/>
      <c r="B40" s="24" t="s">
        <v>60</v>
      </c>
      <c r="C40" s="9" t="s">
        <v>44</v>
      </c>
      <c r="D40" s="25">
        <v>7.36</v>
      </c>
      <c r="E40" s="25">
        <v>14.19</v>
      </c>
      <c r="F40" s="25">
        <v>28</v>
      </c>
      <c r="G40" s="25">
        <v>269.12</v>
      </c>
      <c r="H40" s="31"/>
      <c r="I40" s="32"/>
      <c r="J40" s="33"/>
      <c r="K40" s="34"/>
      <c r="L40" s="34"/>
      <c r="M40" s="34"/>
      <c r="N40" s="34"/>
      <c r="O40" s="34"/>
      <c r="P40" s="34"/>
      <c r="Q40" s="35"/>
      <c r="R40" s="34"/>
      <c r="S40" s="34"/>
      <c r="T40" s="34"/>
      <c r="U40" s="34"/>
      <c r="V40" s="34"/>
    </row>
    <row r="41" spans="1:22" x14ac:dyDescent="0.2">
      <c r="A41" s="13"/>
      <c r="B41" s="14" t="s">
        <v>10</v>
      </c>
      <c r="C41" s="15">
        <v>200</v>
      </c>
      <c r="D41" s="6"/>
      <c r="E41" s="6"/>
      <c r="F41" s="15">
        <v>15.6</v>
      </c>
      <c r="G41" s="15">
        <v>62.2</v>
      </c>
      <c r="H41" s="32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2" x14ac:dyDescent="0.2">
      <c r="A42" s="40"/>
      <c r="B42" s="30" t="s">
        <v>48</v>
      </c>
      <c r="C42" s="47" t="s">
        <v>53</v>
      </c>
      <c r="D42" s="48">
        <v>0.78</v>
      </c>
      <c r="E42" s="49">
        <v>0</v>
      </c>
      <c r="F42" s="48">
        <v>12.74</v>
      </c>
      <c r="G42" s="48">
        <v>53.04</v>
      </c>
    </row>
    <row r="43" spans="1:22" x14ac:dyDescent="0.2">
      <c r="A43" s="54"/>
      <c r="B43" s="30"/>
      <c r="C43" s="47"/>
      <c r="D43" s="48"/>
      <c r="E43" s="49"/>
      <c r="F43" s="48"/>
      <c r="G43" s="48"/>
    </row>
    <row r="44" spans="1:22" x14ac:dyDescent="0.2">
      <c r="A44" s="54"/>
      <c r="B44" s="30"/>
      <c r="C44" s="47"/>
      <c r="D44" s="48"/>
      <c r="E44" s="49"/>
      <c r="F44" s="48"/>
      <c r="G44" s="48"/>
    </row>
    <row r="45" spans="1:22" x14ac:dyDescent="0.2">
      <c r="A45" s="54"/>
      <c r="B45" s="30"/>
      <c r="C45" s="47"/>
      <c r="D45" s="48"/>
      <c r="E45" s="49"/>
      <c r="F45" s="48"/>
      <c r="G45" s="48"/>
    </row>
    <row r="46" spans="1:22" x14ac:dyDescent="0.2">
      <c r="A46" s="54"/>
      <c r="B46" s="30"/>
      <c r="C46" s="47"/>
      <c r="D46" s="48"/>
      <c r="E46" s="49"/>
      <c r="F46" s="48"/>
      <c r="G46" s="48"/>
    </row>
    <row r="47" spans="1:22" x14ac:dyDescent="0.2">
      <c r="A47" s="20" t="s">
        <v>26</v>
      </c>
      <c r="B47" s="68" t="s">
        <v>11</v>
      </c>
      <c r="C47" s="70"/>
      <c r="D47" s="28">
        <f>D48+D49+D50</f>
        <v>17.5</v>
      </c>
      <c r="E47" s="28">
        <f t="shared" ref="E47:G47" si="5">E48+E49+E50</f>
        <v>16.82</v>
      </c>
      <c r="F47" s="28">
        <f t="shared" si="5"/>
        <v>54.74</v>
      </c>
      <c r="G47" s="28">
        <f t="shared" si="5"/>
        <v>441.02000000000004</v>
      </c>
      <c r="H47" s="63"/>
    </row>
    <row r="48" spans="1:22" x14ac:dyDescent="0.2">
      <c r="A48" s="52"/>
      <c r="B48" s="24" t="s">
        <v>49</v>
      </c>
      <c r="C48" s="9" t="s">
        <v>44</v>
      </c>
      <c r="D48" s="25">
        <v>6.98</v>
      </c>
      <c r="E48" s="25">
        <v>10.42</v>
      </c>
      <c r="F48" s="25">
        <v>25</v>
      </c>
      <c r="G48" s="25">
        <v>222.38</v>
      </c>
      <c r="H48" s="64"/>
    </row>
    <row r="49" spans="1:7" ht="12" customHeight="1" x14ac:dyDescent="0.2">
      <c r="A49" s="56"/>
      <c r="B49" s="14" t="s">
        <v>61</v>
      </c>
      <c r="C49" s="15">
        <v>200</v>
      </c>
      <c r="D49" s="6">
        <v>10</v>
      </c>
      <c r="E49" s="6">
        <v>6.4</v>
      </c>
      <c r="F49" s="15">
        <v>17</v>
      </c>
      <c r="G49" s="15">
        <v>165.6</v>
      </c>
    </row>
    <row r="50" spans="1:7" x14ac:dyDescent="0.2">
      <c r="A50" s="51"/>
      <c r="B50" s="30" t="s">
        <v>48</v>
      </c>
      <c r="C50" s="47" t="s">
        <v>45</v>
      </c>
      <c r="D50" s="48">
        <v>0.52</v>
      </c>
      <c r="E50" s="49"/>
      <c r="F50" s="48">
        <v>12.74</v>
      </c>
      <c r="G50" s="48">
        <v>53.04</v>
      </c>
    </row>
    <row r="51" spans="1:7" x14ac:dyDescent="0.2">
      <c r="A51" s="51"/>
      <c r="B51" s="30"/>
      <c r="C51" s="47"/>
      <c r="D51" s="48"/>
      <c r="E51" s="49"/>
      <c r="F51" s="48"/>
      <c r="G51" s="48"/>
    </row>
    <row r="52" spans="1:7" x14ac:dyDescent="0.2">
      <c r="A52" s="20" t="s">
        <v>27</v>
      </c>
      <c r="B52" s="74" t="s">
        <v>9</v>
      </c>
      <c r="C52" s="74"/>
      <c r="D52" s="28">
        <f>D53+D54+D55</f>
        <v>28.009999999999998</v>
      </c>
      <c r="E52" s="28">
        <f t="shared" ref="E52:G52" si="6">E53+E54+E55</f>
        <v>26.27</v>
      </c>
      <c r="F52" s="28">
        <f t="shared" si="6"/>
        <v>46.39</v>
      </c>
      <c r="G52" s="28">
        <f t="shared" si="6"/>
        <v>533.73</v>
      </c>
    </row>
    <row r="53" spans="1:7" x14ac:dyDescent="0.2">
      <c r="A53" s="52"/>
      <c r="B53" s="24" t="s">
        <v>62</v>
      </c>
      <c r="C53" s="9">
        <v>100</v>
      </c>
      <c r="D53" s="25">
        <v>23.65</v>
      </c>
      <c r="E53" s="25">
        <v>20.329999999999998</v>
      </c>
      <c r="F53" s="25">
        <v>1.39</v>
      </c>
      <c r="G53" s="25">
        <v>283.11</v>
      </c>
    </row>
    <row r="54" spans="1:7" x14ac:dyDescent="0.2">
      <c r="A54" s="6"/>
      <c r="B54" s="14" t="s">
        <v>56</v>
      </c>
      <c r="C54" s="15">
        <v>200</v>
      </c>
      <c r="D54" s="15">
        <v>4.3600000000000003</v>
      </c>
      <c r="E54" s="15">
        <v>5.94</v>
      </c>
      <c r="F54" s="15">
        <v>29.4</v>
      </c>
      <c r="G54" s="15">
        <v>188.42</v>
      </c>
    </row>
    <row r="55" spans="1:7" x14ac:dyDescent="0.2">
      <c r="A55" s="55"/>
      <c r="B55" s="14" t="s">
        <v>10</v>
      </c>
      <c r="C55" s="15">
        <v>200</v>
      </c>
      <c r="D55" s="6"/>
      <c r="E55" s="6"/>
      <c r="F55" s="15">
        <v>15.6</v>
      </c>
      <c r="G55" s="15">
        <v>62.2</v>
      </c>
    </row>
    <row r="56" spans="1:7" x14ac:dyDescent="0.2">
      <c r="A56" s="6"/>
      <c r="B56" s="14"/>
      <c r="C56" s="15"/>
      <c r="D56" s="6"/>
      <c r="E56" s="6"/>
      <c r="F56" s="15"/>
      <c r="G56" s="15"/>
    </row>
    <row r="57" spans="1:7" x14ac:dyDescent="0.2">
      <c r="A57" s="11"/>
      <c r="B57" s="18"/>
      <c r="C57" s="47"/>
      <c r="D57" s="48"/>
      <c r="E57" s="49"/>
      <c r="F57" s="48"/>
      <c r="G57" s="48"/>
    </row>
    <row r="58" spans="1:7" x14ac:dyDescent="0.2">
      <c r="A58" s="11"/>
      <c r="B58" s="14"/>
      <c r="C58" s="9"/>
      <c r="D58" s="15"/>
      <c r="E58" s="9"/>
      <c r="F58" s="15"/>
      <c r="G58" s="15"/>
    </row>
    <row r="59" spans="1:7" x14ac:dyDescent="0.2">
      <c r="A59" s="11"/>
      <c r="B59" s="14"/>
      <c r="C59" s="9"/>
      <c r="D59" s="15"/>
      <c r="E59" s="9"/>
      <c r="F59" s="15"/>
      <c r="G59" s="15"/>
    </row>
    <row r="60" spans="1:7" x14ac:dyDescent="0.2">
      <c r="A60" s="20" t="s">
        <v>28</v>
      </c>
      <c r="B60" s="68" t="s">
        <v>11</v>
      </c>
      <c r="C60" s="70"/>
      <c r="D60" s="28">
        <f>D61+D66+D67+D68+D63+D65</f>
        <v>0.13</v>
      </c>
      <c r="E60" s="28">
        <f t="shared" ref="E60:G60" si="7">E61+E66+E67+E68+E63+E65</f>
        <v>6.15</v>
      </c>
      <c r="F60" s="28">
        <f t="shared" si="7"/>
        <v>15.77</v>
      </c>
      <c r="G60" s="28">
        <f t="shared" si="7"/>
        <v>118.75</v>
      </c>
    </row>
    <row r="61" spans="1:7" x14ac:dyDescent="0.2">
      <c r="A61" s="56"/>
      <c r="B61" s="17" t="s">
        <v>41</v>
      </c>
      <c r="C61" s="15">
        <v>10</v>
      </c>
      <c r="D61" s="15">
        <v>0.13</v>
      </c>
      <c r="E61" s="15">
        <v>6.15</v>
      </c>
      <c r="F61" s="22">
        <v>0.17</v>
      </c>
      <c r="G61" s="15">
        <v>56.55</v>
      </c>
    </row>
    <row r="62" spans="1:7" x14ac:dyDescent="0.2">
      <c r="A62" s="6"/>
      <c r="B62" s="24" t="s">
        <v>50</v>
      </c>
      <c r="C62" s="9" t="s">
        <v>44</v>
      </c>
      <c r="D62" s="25">
        <v>7.51</v>
      </c>
      <c r="E62" s="25">
        <v>11.72</v>
      </c>
      <c r="F62" s="25">
        <v>37.049999999999997</v>
      </c>
      <c r="G62" s="25">
        <v>285</v>
      </c>
    </row>
    <row r="63" spans="1:7" x14ac:dyDescent="0.2">
      <c r="A63" s="55"/>
      <c r="B63" s="14" t="s">
        <v>10</v>
      </c>
      <c r="C63" s="15">
        <v>200</v>
      </c>
      <c r="D63" s="6"/>
      <c r="E63" s="6"/>
      <c r="F63" s="15">
        <v>15.6</v>
      </c>
      <c r="G63" s="15">
        <v>62.2</v>
      </c>
    </row>
    <row r="64" spans="1:7" x14ac:dyDescent="0.2">
      <c r="A64" s="51"/>
      <c r="B64" s="30" t="s">
        <v>48</v>
      </c>
      <c r="C64" s="47" t="s">
        <v>45</v>
      </c>
      <c r="D64" s="48">
        <v>0.52</v>
      </c>
      <c r="E64" s="49"/>
      <c r="F64" s="48">
        <v>12.74</v>
      </c>
      <c r="G64" s="48">
        <v>53.04</v>
      </c>
    </row>
    <row r="65" spans="1:7" x14ac:dyDescent="0.2">
      <c r="A65" s="6"/>
      <c r="B65" s="14"/>
      <c r="C65" s="15"/>
      <c r="D65" s="6"/>
      <c r="E65" s="6"/>
      <c r="F65" s="15"/>
      <c r="G65" s="15"/>
    </row>
    <row r="66" spans="1:7" x14ac:dyDescent="0.2">
      <c r="A66" s="56"/>
      <c r="B66" s="30"/>
      <c r="C66" s="47"/>
      <c r="D66" s="48"/>
      <c r="E66" s="49"/>
      <c r="F66" s="48"/>
      <c r="G66" s="48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10"/>
      <c r="B68" s="55"/>
      <c r="C68" s="55"/>
      <c r="D68" s="55"/>
      <c r="E68" s="55"/>
      <c r="F68" s="55"/>
      <c r="G68" s="55"/>
    </row>
    <row r="69" spans="1:7" x14ac:dyDescent="0.2">
      <c r="A69" s="68" t="s">
        <v>29</v>
      </c>
      <c r="B69" s="69"/>
      <c r="C69" s="70"/>
      <c r="D69" s="28">
        <f>D70+D71+D72+D73+D74+D75+D76</f>
        <v>14.14</v>
      </c>
      <c r="E69" s="28">
        <f t="shared" ref="E69:G69" si="8">E70+E71+E72+E73+E74+E75+E76</f>
        <v>16.73</v>
      </c>
      <c r="F69" s="28">
        <f t="shared" si="8"/>
        <v>56.56</v>
      </c>
      <c r="G69" s="28">
        <f t="shared" si="8"/>
        <v>433.03</v>
      </c>
    </row>
    <row r="70" spans="1:7" ht="24" x14ac:dyDescent="0.2">
      <c r="A70" s="52"/>
      <c r="B70" s="23" t="s">
        <v>59</v>
      </c>
      <c r="C70" s="22" t="s">
        <v>58</v>
      </c>
      <c r="D70" s="15">
        <v>10.029999999999999</v>
      </c>
      <c r="E70" s="15">
        <v>11.62</v>
      </c>
      <c r="F70" s="15">
        <v>8.24</v>
      </c>
      <c r="G70" s="15">
        <v>177.66</v>
      </c>
    </row>
    <row r="71" spans="1:7" x14ac:dyDescent="0.2">
      <c r="A71" s="56"/>
      <c r="B71" s="18" t="s">
        <v>43</v>
      </c>
      <c r="C71" s="39">
        <v>200</v>
      </c>
      <c r="D71" s="15">
        <v>4.1100000000000003</v>
      </c>
      <c r="E71" s="9">
        <v>5.1100000000000003</v>
      </c>
      <c r="F71" s="15">
        <v>32.72</v>
      </c>
      <c r="G71" s="15">
        <v>193.17</v>
      </c>
    </row>
    <row r="72" spans="1:7" x14ac:dyDescent="0.2">
      <c r="A72" s="55"/>
      <c r="B72" s="14" t="s">
        <v>10</v>
      </c>
      <c r="C72" s="15">
        <v>200</v>
      </c>
      <c r="D72" s="6"/>
      <c r="E72" s="6"/>
      <c r="F72" s="15">
        <v>15.6</v>
      </c>
      <c r="G72" s="15">
        <v>62.2</v>
      </c>
    </row>
    <row r="73" spans="1:7" x14ac:dyDescent="0.2">
      <c r="A73" s="57"/>
      <c r="B73" s="30"/>
      <c r="C73" s="47"/>
      <c r="D73" s="48"/>
      <c r="E73" s="49"/>
      <c r="F73" s="48"/>
      <c r="G73" s="48"/>
    </row>
    <row r="74" spans="1:7" x14ac:dyDescent="0.2">
      <c r="A74" s="57"/>
      <c r="B74" s="30"/>
      <c r="C74" s="47"/>
      <c r="D74" s="48"/>
      <c r="E74" s="49"/>
      <c r="F74" s="48"/>
      <c r="G74" s="48"/>
    </row>
    <row r="75" spans="1:7" x14ac:dyDescent="0.2">
      <c r="A75" s="57"/>
      <c r="B75" s="14"/>
      <c r="C75" s="9"/>
      <c r="D75" s="15"/>
      <c r="E75" s="9"/>
      <c r="F75" s="16"/>
      <c r="G75" s="15"/>
    </row>
    <row r="76" spans="1:7" x14ac:dyDescent="0.2">
      <c r="A76" s="57"/>
      <c r="B76" s="30"/>
      <c r="C76" s="47"/>
      <c r="D76" s="48"/>
      <c r="E76" s="49"/>
      <c r="F76" s="48"/>
      <c r="G76" s="48"/>
    </row>
    <row r="77" spans="1:7" x14ac:dyDescent="0.2">
      <c r="A77" s="20" t="s">
        <v>30</v>
      </c>
      <c r="B77" s="61" t="s">
        <v>31</v>
      </c>
      <c r="C77" s="60"/>
      <c r="D77" s="28">
        <f>D78+D79+D80+D81+D83+D82+D84</f>
        <v>15.809999999999999</v>
      </c>
      <c r="E77" s="28">
        <f t="shared" ref="E77:G77" si="9">E78+E79+E80+E81+E83+E82+E84</f>
        <v>17.100000000000001</v>
      </c>
      <c r="F77" s="28">
        <f t="shared" si="9"/>
        <v>59.07</v>
      </c>
      <c r="G77" s="28">
        <f t="shared" si="9"/>
        <v>453.15000000000003</v>
      </c>
    </row>
    <row r="78" spans="1:7" x14ac:dyDescent="0.2">
      <c r="A78" s="6"/>
      <c r="B78" s="57" t="s">
        <v>51</v>
      </c>
      <c r="C78" s="15" t="s">
        <v>44</v>
      </c>
      <c r="D78" s="6">
        <v>5.29</v>
      </c>
      <c r="E78" s="6">
        <v>10.7</v>
      </c>
      <c r="F78" s="6">
        <v>29.33</v>
      </c>
      <c r="G78" s="6">
        <v>234.51</v>
      </c>
    </row>
    <row r="79" spans="1:7" x14ac:dyDescent="0.2">
      <c r="A79" s="56"/>
      <c r="B79" s="14" t="s">
        <v>61</v>
      </c>
      <c r="C79" s="15">
        <v>200</v>
      </c>
      <c r="D79" s="6">
        <v>10</v>
      </c>
      <c r="E79" s="6">
        <v>6.4</v>
      </c>
      <c r="F79" s="15">
        <v>17</v>
      </c>
      <c r="G79" s="15">
        <v>165.6</v>
      </c>
    </row>
    <row r="80" spans="1:7" x14ac:dyDescent="0.2">
      <c r="A80" s="51"/>
      <c r="B80" s="30" t="s">
        <v>48</v>
      </c>
      <c r="C80" s="47" t="s">
        <v>45</v>
      </c>
      <c r="D80" s="48">
        <v>0.52</v>
      </c>
      <c r="E80" s="49"/>
      <c r="F80" s="48">
        <v>12.74</v>
      </c>
      <c r="G80" s="48">
        <v>53.04</v>
      </c>
    </row>
    <row r="81" spans="1:22" x14ac:dyDescent="0.2">
      <c r="A81" s="58"/>
      <c r="B81" s="14"/>
      <c r="C81" s="15"/>
      <c r="D81" s="6"/>
      <c r="E81" s="6"/>
      <c r="F81" s="15"/>
      <c r="G81" s="15"/>
    </row>
    <row r="82" spans="1:22" x14ac:dyDescent="0.2">
      <c r="A82" s="51"/>
      <c r="B82" s="18"/>
      <c r="C82" s="9"/>
      <c r="D82" s="15"/>
      <c r="E82" s="9"/>
      <c r="F82" s="15"/>
      <c r="G82" s="15"/>
    </row>
    <row r="83" spans="1:22" x14ac:dyDescent="0.2">
      <c r="A83" s="57"/>
      <c r="B83" s="18"/>
      <c r="C83" s="39"/>
      <c r="D83" s="15"/>
      <c r="E83" s="9"/>
      <c r="F83" s="15"/>
      <c r="G83" s="15"/>
      <c r="H83" s="36"/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x14ac:dyDescent="0.2">
      <c r="A84" s="57"/>
      <c r="B84" s="18"/>
      <c r="C84" s="47"/>
      <c r="D84" s="48"/>
      <c r="E84" s="49"/>
      <c r="F84" s="48"/>
      <c r="G84" s="48"/>
      <c r="H84" s="36"/>
      <c r="I84" s="37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x14ac:dyDescent="0.2">
      <c r="A85" s="68" t="s">
        <v>32</v>
      </c>
      <c r="B85" s="69"/>
      <c r="C85" s="70"/>
      <c r="D85" s="28">
        <f>D86+D87+D88</f>
        <v>25.46</v>
      </c>
      <c r="E85" s="28">
        <f t="shared" ref="E85:G85" si="10">E86+E87+E88</f>
        <v>26.94</v>
      </c>
      <c r="F85" s="28">
        <f t="shared" si="10"/>
        <v>45.1</v>
      </c>
      <c r="G85" s="28">
        <f t="shared" si="10"/>
        <v>523.62</v>
      </c>
    </row>
    <row r="86" spans="1:22" x14ac:dyDescent="0.2">
      <c r="A86" s="62"/>
      <c r="B86" s="24" t="s">
        <v>57</v>
      </c>
      <c r="C86" s="9">
        <v>100</v>
      </c>
      <c r="D86" s="25">
        <v>21.1</v>
      </c>
      <c r="E86" s="25">
        <v>21</v>
      </c>
      <c r="F86" s="25">
        <v>0.1</v>
      </c>
      <c r="G86" s="25">
        <v>273</v>
      </c>
    </row>
    <row r="87" spans="1:22" x14ac:dyDescent="0.2">
      <c r="A87" s="6"/>
      <c r="B87" s="14" t="s">
        <v>56</v>
      </c>
      <c r="C87" s="15">
        <v>200</v>
      </c>
      <c r="D87" s="15">
        <v>4.3600000000000003</v>
      </c>
      <c r="E87" s="15">
        <v>5.94</v>
      </c>
      <c r="F87" s="15">
        <v>29.4</v>
      </c>
      <c r="G87" s="15">
        <v>188.42</v>
      </c>
    </row>
    <row r="88" spans="1:22" x14ac:dyDescent="0.2">
      <c r="A88" s="45"/>
      <c r="B88" s="24" t="s">
        <v>10</v>
      </c>
      <c r="C88" s="9">
        <v>200</v>
      </c>
      <c r="D88" s="25">
        <v>0</v>
      </c>
      <c r="E88" s="25">
        <v>0</v>
      </c>
      <c r="F88" s="25">
        <v>15.6</v>
      </c>
      <c r="G88" s="25">
        <v>62.2</v>
      </c>
    </row>
    <row r="89" spans="1:22" x14ac:dyDescent="0.2">
      <c r="A89" s="51"/>
      <c r="B89" s="14"/>
      <c r="C89" s="46"/>
      <c r="D89" s="15"/>
      <c r="E89" s="9"/>
      <c r="F89" s="15"/>
      <c r="G89" s="15"/>
    </row>
    <row r="90" spans="1:22" x14ac:dyDescent="0.2">
      <c r="A90" s="77" t="s">
        <v>42</v>
      </c>
      <c r="B90" s="78"/>
      <c r="C90" s="79"/>
      <c r="D90" s="28">
        <f>D91+D92+D93+D94</f>
        <v>8.16</v>
      </c>
      <c r="E90" s="28">
        <f t="shared" ref="E90:G90" si="11">E91+E92+E93+E94</f>
        <v>17.87</v>
      </c>
      <c r="F90" s="28">
        <f t="shared" si="11"/>
        <v>65.56</v>
      </c>
      <c r="G90" s="28">
        <f t="shared" si="11"/>
        <v>456.79</v>
      </c>
    </row>
    <row r="91" spans="1:22" x14ac:dyDescent="0.2">
      <c r="A91" s="21"/>
      <c r="B91" s="17" t="s">
        <v>41</v>
      </c>
      <c r="C91" s="15">
        <v>10</v>
      </c>
      <c r="D91" s="15">
        <v>0.13</v>
      </c>
      <c r="E91" s="15">
        <v>6.15</v>
      </c>
      <c r="F91" s="22">
        <v>0.17</v>
      </c>
      <c r="G91" s="15">
        <v>56.55</v>
      </c>
    </row>
    <row r="92" spans="1:22" x14ac:dyDescent="0.2">
      <c r="A92" s="6"/>
      <c r="B92" s="24" t="s">
        <v>50</v>
      </c>
      <c r="C92" s="9" t="s">
        <v>44</v>
      </c>
      <c r="D92" s="25">
        <v>7.51</v>
      </c>
      <c r="E92" s="25">
        <v>11.72</v>
      </c>
      <c r="F92" s="25">
        <v>37.049999999999997</v>
      </c>
      <c r="G92" s="25">
        <v>285</v>
      </c>
    </row>
    <row r="93" spans="1:22" x14ac:dyDescent="0.2">
      <c r="A93" s="45"/>
      <c r="B93" s="24" t="s">
        <v>10</v>
      </c>
      <c r="C93" s="9">
        <v>200</v>
      </c>
      <c r="D93" s="25">
        <v>0</v>
      </c>
      <c r="E93" s="25">
        <v>0</v>
      </c>
      <c r="F93" s="25">
        <v>15.6</v>
      </c>
      <c r="G93" s="25">
        <v>62.2</v>
      </c>
    </row>
    <row r="94" spans="1:22" x14ac:dyDescent="0.2">
      <c r="A94" s="51"/>
      <c r="B94" s="30" t="s">
        <v>48</v>
      </c>
      <c r="C94" s="47" t="s">
        <v>45</v>
      </c>
      <c r="D94" s="48">
        <v>0.52</v>
      </c>
      <c r="E94" s="49"/>
      <c r="F94" s="48">
        <v>12.74</v>
      </c>
      <c r="G94" s="48">
        <v>53.04</v>
      </c>
    </row>
    <row r="95" spans="1:22" x14ac:dyDescent="0.2">
      <c r="A95" s="13"/>
      <c r="B95" s="14"/>
      <c r="C95" s="15"/>
      <c r="D95" s="6"/>
      <c r="E95" s="6"/>
      <c r="F95" s="15"/>
      <c r="G95" s="15"/>
    </row>
    <row r="96" spans="1:22" x14ac:dyDescent="0.2">
      <c r="A96" s="71" t="s">
        <v>33</v>
      </c>
      <c r="B96" s="72"/>
      <c r="C96" s="73"/>
      <c r="D96" s="28">
        <f>D97+D98+D99</f>
        <v>22.98</v>
      </c>
      <c r="E96" s="28">
        <f t="shared" ref="E96:G96" si="12">E97+E98+E99</f>
        <v>15.75</v>
      </c>
      <c r="F96" s="28">
        <f t="shared" si="12"/>
        <v>61.49</v>
      </c>
      <c r="G96" s="28">
        <f t="shared" si="12"/>
        <v>493.24</v>
      </c>
    </row>
    <row r="97" spans="1:7" x14ac:dyDescent="0.2">
      <c r="A97" s="55"/>
      <c r="B97" s="57" t="s">
        <v>65</v>
      </c>
      <c r="C97" s="15">
        <v>150</v>
      </c>
      <c r="D97" s="6">
        <v>22.2</v>
      </c>
      <c r="E97" s="6">
        <v>15.75</v>
      </c>
      <c r="F97" s="6">
        <v>33.15</v>
      </c>
      <c r="G97" s="6">
        <v>378</v>
      </c>
    </row>
    <row r="98" spans="1:7" x14ac:dyDescent="0.2">
      <c r="A98" s="45"/>
      <c r="B98" s="24" t="s">
        <v>10</v>
      </c>
      <c r="C98" s="9">
        <v>200</v>
      </c>
      <c r="D98" s="25">
        <v>0</v>
      </c>
      <c r="E98" s="25">
        <v>0</v>
      </c>
      <c r="F98" s="25">
        <v>15.6</v>
      </c>
      <c r="G98" s="25">
        <v>62.2</v>
      </c>
    </row>
    <row r="99" spans="1:7" x14ac:dyDescent="0.2">
      <c r="A99" s="40"/>
      <c r="B99" s="30" t="s">
        <v>48</v>
      </c>
      <c r="C99" s="47" t="s">
        <v>53</v>
      </c>
      <c r="D99" s="48">
        <v>0.78</v>
      </c>
      <c r="E99" s="49">
        <v>0</v>
      </c>
      <c r="F99" s="48">
        <v>12.74</v>
      </c>
      <c r="G99" s="48">
        <v>53.04</v>
      </c>
    </row>
    <row r="100" spans="1:7" x14ac:dyDescent="0.2">
      <c r="A100" s="10"/>
      <c r="B100" s="14"/>
      <c r="C100" s="15"/>
      <c r="D100" s="6"/>
      <c r="E100" s="6"/>
      <c r="F100" s="15"/>
      <c r="G100" s="15"/>
    </row>
    <row r="101" spans="1:7" x14ac:dyDescent="0.2">
      <c r="A101" s="68" t="s">
        <v>34</v>
      </c>
      <c r="B101" s="69"/>
      <c r="C101" s="70"/>
      <c r="D101" s="27">
        <f>D102+D103+D104+D105+D107</f>
        <v>27.759999999999998</v>
      </c>
      <c r="E101" s="27">
        <f t="shared" ref="E101:G101" si="13">E102+E103+E104+E105+E107</f>
        <v>25.439999999999998</v>
      </c>
      <c r="F101" s="27">
        <f t="shared" si="13"/>
        <v>49.71</v>
      </c>
      <c r="G101" s="27">
        <f t="shared" si="13"/>
        <v>538.48</v>
      </c>
    </row>
    <row r="102" spans="1:7" x14ac:dyDescent="0.2">
      <c r="A102" s="52"/>
      <c r="B102" s="24" t="s">
        <v>62</v>
      </c>
      <c r="C102" s="9">
        <v>100</v>
      </c>
      <c r="D102" s="25">
        <v>23.65</v>
      </c>
      <c r="E102" s="25">
        <v>20.329999999999998</v>
      </c>
      <c r="F102" s="25">
        <v>1.39</v>
      </c>
      <c r="G102" s="25">
        <v>283.11</v>
      </c>
    </row>
    <row r="103" spans="1:7" x14ac:dyDescent="0.2">
      <c r="A103" s="56"/>
      <c r="B103" s="18" t="s">
        <v>43</v>
      </c>
      <c r="C103" s="39">
        <v>200</v>
      </c>
      <c r="D103" s="15">
        <v>4.1100000000000003</v>
      </c>
      <c r="E103" s="9">
        <v>5.1100000000000003</v>
      </c>
      <c r="F103" s="15">
        <v>32.72</v>
      </c>
      <c r="G103" s="15">
        <v>193.17</v>
      </c>
    </row>
    <row r="104" spans="1:7" x14ac:dyDescent="0.2">
      <c r="A104" s="45"/>
      <c r="B104" s="24" t="s">
        <v>10</v>
      </c>
      <c r="C104" s="9">
        <v>200</v>
      </c>
      <c r="D104" s="25">
        <v>0</v>
      </c>
      <c r="E104" s="25">
        <v>0</v>
      </c>
      <c r="F104" s="25">
        <v>15.6</v>
      </c>
      <c r="G104" s="25">
        <v>62.2</v>
      </c>
    </row>
    <row r="105" spans="1:7" x14ac:dyDescent="0.2">
      <c r="A105" s="40"/>
      <c r="B105" s="30"/>
      <c r="C105" s="47"/>
      <c r="D105" s="48"/>
      <c r="E105" s="49"/>
      <c r="F105" s="48"/>
      <c r="G105" s="48"/>
    </row>
    <row r="106" spans="1:7" x14ac:dyDescent="0.2">
      <c r="A106" s="57"/>
      <c r="B106" s="12"/>
      <c r="C106" s="9"/>
      <c r="D106" s="25"/>
      <c r="E106" s="25"/>
      <c r="F106" s="25"/>
      <c r="G106" s="25"/>
    </row>
    <row r="107" spans="1:7" x14ac:dyDescent="0.2">
      <c r="A107" s="57"/>
      <c r="B107" s="30"/>
      <c r="C107" s="47"/>
      <c r="D107" s="48"/>
      <c r="E107" s="49"/>
      <c r="F107" s="48"/>
      <c r="G107" s="48"/>
    </row>
    <row r="108" spans="1:7" x14ac:dyDescent="0.2">
      <c r="A108" s="68" t="s">
        <v>35</v>
      </c>
      <c r="B108" s="69"/>
      <c r="C108" s="70"/>
      <c r="D108" s="27">
        <f>D109+D110+D111+D112</f>
        <v>7.6300000000000008</v>
      </c>
      <c r="E108" s="27">
        <f t="shared" ref="E108:G108" si="14">E109+E110+E111+E112</f>
        <v>16.57</v>
      </c>
      <c r="F108" s="27">
        <f t="shared" si="14"/>
        <v>53.510000000000005</v>
      </c>
      <c r="G108" s="27">
        <f t="shared" si="14"/>
        <v>394.17</v>
      </c>
    </row>
    <row r="109" spans="1:7" x14ac:dyDescent="0.2">
      <c r="A109" s="21"/>
      <c r="B109" s="17" t="s">
        <v>41</v>
      </c>
      <c r="C109" s="15">
        <v>10</v>
      </c>
      <c r="D109" s="15">
        <v>0.13</v>
      </c>
      <c r="E109" s="15">
        <v>6.15</v>
      </c>
      <c r="F109" s="22">
        <v>0.17</v>
      </c>
      <c r="G109" s="15">
        <v>56.55</v>
      </c>
    </row>
    <row r="110" spans="1:7" x14ac:dyDescent="0.2">
      <c r="A110" s="59"/>
      <c r="B110" s="24" t="s">
        <v>49</v>
      </c>
      <c r="C110" s="9" t="s">
        <v>44</v>
      </c>
      <c r="D110" s="25">
        <v>6.98</v>
      </c>
      <c r="E110" s="25">
        <v>10.42</v>
      </c>
      <c r="F110" s="25">
        <v>25</v>
      </c>
      <c r="G110" s="25">
        <v>222.38</v>
      </c>
    </row>
    <row r="111" spans="1:7" x14ac:dyDescent="0.2">
      <c r="A111" s="13"/>
      <c r="B111" s="14" t="s">
        <v>10</v>
      </c>
      <c r="C111" s="15">
        <v>200</v>
      </c>
      <c r="D111" s="6"/>
      <c r="E111" s="6"/>
      <c r="F111" s="15">
        <v>15.6</v>
      </c>
      <c r="G111" s="15">
        <v>62.2</v>
      </c>
    </row>
    <row r="112" spans="1:7" x14ac:dyDescent="0.2">
      <c r="A112" s="51"/>
      <c r="B112" s="30" t="s">
        <v>48</v>
      </c>
      <c r="C112" s="47" t="s">
        <v>45</v>
      </c>
      <c r="D112" s="48">
        <v>0.52</v>
      </c>
      <c r="E112" s="49"/>
      <c r="F112" s="48">
        <v>12.74</v>
      </c>
      <c r="G112" s="48">
        <v>53.04</v>
      </c>
    </row>
    <row r="113" spans="1:21" x14ac:dyDescent="0.2">
      <c r="A113" s="54"/>
      <c r="B113" s="30"/>
      <c r="C113" s="47"/>
      <c r="D113" s="48"/>
      <c r="E113" s="49"/>
      <c r="F113" s="48"/>
      <c r="G113" s="48"/>
    </row>
    <row r="114" spans="1:21" x14ac:dyDescent="0.2">
      <c r="A114" s="68" t="s">
        <v>36</v>
      </c>
      <c r="B114" s="69"/>
      <c r="C114" s="70"/>
      <c r="D114" s="27">
        <f>D115+D116+D117+D118+D119+D120+D121</f>
        <v>25.46</v>
      </c>
      <c r="E114" s="27">
        <f t="shared" ref="E114:G114" si="15">E115+E116+E117+E118+E119+E120+E121</f>
        <v>26.94</v>
      </c>
      <c r="F114" s="27">
        <f t="shared" si="15"/>
        <v>45.1</v>
      </c>
      <c r="G114" s="27">
        <f t="shared" si="15"/>
        <v>523.62</v>
      </c>
    </row>
    <row r="115" spans="1:21" x14ac:dyDescent="0.2">
      <c r="A115" s="62"/>
      <c r="B115" s="24" t="s">
        <v>57</v>
      </c>
      <c r="C115" s="9">
        <v>100</v>
      </c>
      <c r="D115" s="25">
        <v>21.1</v>
      </c>
      <c r="E115" s="25">
        <v>21</v>
      </c>
      <c r="F115" s="25">
        <v>0.1</v>
      </c>
      <c r="G115" s="25">
        <v>273</v>
      </c>
    </row>
    <row r="116" spans="1:21" x14ac:dyDescent="0.2">
      <c r="A116" s="6"/>
      <c r="B116" s="14" t="s">
        <v>56</v>
      </c>
      <c r="C116" s="15">
        <v>200</v>
      </c>
      <c r="D116" s="15">
        <v>4.3600000000000003</v>
      </c>
      <c r="E116" s="15">
        <v>5.94</v>
      </c>
      <c r="F116" s="15">
        <v>29.4</v>
      </c>
      <c r="G116" s="15">
        <v>188.42</v>
      </c>
    </row>
    <row r="117" spans="1:21" ht="12.6" customHeight="1" x14ac:dyDescent="0.2">
      <c r="A117" s="45"/>
      <c r="B117" s="24" t="s">
        <v>10</v>
      </c>
      <c r="C117" s="9">
        <v>200</v>
      </c>
      <c r="D117" s="25">
        <v>0</v>
      </c>
      <c r="E117" s="25">
        <v>0</v>
      </c>
      <c r="F117" s="25">
        <v>15.6</v>
      </c>
      <c r="G117" s="25">
        <v>62.2</v>
      </c>
    </row>
    <row r="118" spans="1:21" ht="11.45" customHeight="1" x14ac:dyDescent="0.2">
      <c r="A118" s="51"/>
      <c r="B118" s="30"/>
      <c r="C118" s="47"/>
      <c r="D118" s="48"/>
      <c r="E118" s="49"/>
      <c r="F118" s="48"/>
      <c r="G118" s="48"/>
      <c r="H118" s="42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11.45" customHeight="1" x14ac:dyDescent="0.2">
      <c r="A119" s="54"/>
      <c r="B119" s="14"/>
      <c r="C119" s="15"/>
      <c r="D119" s="15"/>
      <c r="E119" s="15"/>
      <c r="F119" s="15"/>
      <c r="G119" s="15"/>
      <c r="H119" s="42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1.45" customHeight="1" x14ac:dyDescent="0.2">
      <c r="A120" s="54"/>
      <c r="B120" s="18"/>
      <c r="C120" s="39"/>
      <c r="D120" s="15"/>
      <c r="E120" s="9"/>
      <c r="F120" s="15"/>
      <c r="G120" s="15"/>
      <c r="H120" s="42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ht="11.45" customHeight="1" x14ac:dyDescent="0.2">
      <c r="A121" s="54"/>
      <c r="B121" s="18"/>
      <c r="C121" s="47"/>
      <c r="D121" s="48"/>
      <c r="E121" s="49"/>
      <c r="F121" s="48"/>
      <c r="G121" s="48"/>
      <c r="H121" s="42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x14ac:dyDescent="0.2">
      <c r="A122" s="68" t="s">
        <v>37</v>
      </c>
      <c r="B122" s="69"/>
      <c r="C122" s="70"/>
      <c r="D122" s="27">
        <f>D123+D124+D125</f>
        <v>22.98</v>
      </c>
      <c r="E122" s="27">
        <f t="shared" ref="E122:G122" si="16">E123+E124+E125</f>
        <v>15.75</v>
      </c>
      <c r="F122" s="27">
        <f t="shared" si="16"/>
        <v>61.49</v>
      </c>
      <c r="G122" s="27">
        <f t="shared" si="16"/>
        <v>493.24</v>
      </c>
    </row>
    <row r="123" spans="1:21" x14ac:dyDescent="0.2">
      <c r="A123" s="55"/>
      <c r="B123" s="57" t="s">
        <v>65</v>
      </c>
      <c r="C123" s="15">
        <v>150</v>
      </c>
      <c r="D123" s="6">
        <v>22.2</v>
      </c>
      <c r="E123" s="6">
        <v>15.75</v>
      </c>
      <c r="F123" s="6">
        <v>33.15</v>
      </c>
      <c r="G123" s="6">
        <v>378</v>
      </c>
    </row>
    <row r="124" spans="1:21" x14ac:dyDescent="0.2">
      <c r="A124" s="45"/>
      <c r="B124" s="24" t="s">
        <v>10</v>
      </c>
      <c r="C124" s="9">
        <v>200</v>
      </c>
      <c r="D124" s="25">
        <v>0</v>
      </c>
      <c r="E124" s="25">
        <v>0</v>
      </c>
      <c r="F124" s="25">
        <v>15.6</v>
      </c>
      <c r="G124" s="25">
        <v>62.2</v>
      </c>
    </row>
    <row r="125" spans="1:21" x14ac:dyDescent="0.2">
      <c r="A125" s="40"/>
      <c r="B125" s="30" t="s">
        <v>48</v>
      </c>
      <c r="C125" s="47" t="s">
        <v>53</v>
      </c>
      <c r="D125" s="48">
        <v>0.78</v>
      </c>
      <c r="E125" s="49">
        <v>0</v>
      </c>
      <c r="F125" s="48">
        <v>12.74</v>
      </c>
      <c r="G125" s="48">
        <v>53.04</v>
      </c>
    </row>
    <row r="126" spans="1:21" x14ac:dyDescent="0.2">
      <c r="A126" s="6"/>
      <c r="B126" s="14"/>
      <c r="C126" s="15"/>
      <c r="D126" s="6"/>
      <c r="E126" s="6"/>
      <c r="F126" s="15"/>
      <c r="G126" s="15"/>
    </row>
    <row r="127" spans="1:21" x14ac:dyDescent="0.2">
      <c r="A127" s="68" t="s">
        <v>38</v>
      </c>
      <c r="B127" s="69"/>
      <c r="C127" s="70"/>
      <c r="D127" s="27">
        <f>D128+D131+D129+D133</f>
        <v>28.64</v>
      </c>
      <c r="E127" s="27">
        <f t="shared" ref="E127:G127" si="17">E128+E131+E129+E133</f>
        <v>25.339999999999996</v>
      </c>
      <c r="F127" s="27">
        <f t="shared" si="17"/>
        <v>53.31</v>
      </c>
      <c r="G127" s="27">
        <f t="shared" si="17"/>
        <v>555.79999999999995</v>
      </c>
    </row>
    <row r="128" spans="1:21" x14ac:dyDescent="0.2">
      <c r="A128" s="52"/>
      <c r="B128" s="24" t="s">
        <v>62</v>
      </c>
      <c r="C128" s="9">
        <v>100</v>
      </c>
      <c r="D128" s="25">
        <v>23.65</v>
      </c>
      <c r="E128" s="25">
        <v>20.329999999999998</v>
      </c>
      <c r="F128" s="25">
        <v>1.39</v>
      </c>
      <c r="G128" s="25">
        <v>283.11</v>
      </c>
    </row>
    <row r="129" spans="1:14" x14ac:dyDescent="0.2">
      <c r="A129" s="21"/>
      <c r="B129" s="14" t="s">
        <v>54</v>
      </c>
      <c r="C129" s="15">
        <v>200</v>
      </c>
      <c r="D129" s="15">
        <v>4.99</v>
      </c>
      <c r="E129" s="15">
        <v>5.01</v>
      </c>
      <c r="F129" s="22">
        <v>51.92</v>
      </c>
      <c r="G129" s="15">
        <v>272.69</v>
      </c>
    </row>
    <row r="130" spans="1:14" x14ac:dyDescent="0.2">
      <c r="A130" s="45"/>
      <c r="B130" s="24" t="s">
        <v>10</v>
      </c>
      <c r="C130" s="9">
        <v>200</v>
      </c>
      <c r="D130" s="25">
        <v>0</v>
      </c>
      <c r="E130" s="25">
        <v>0</v>
      </c>
      <c r="F130" s="25">
        <v>15.6</v>
      </c>
      <c r="G130" s="25">
        <v>62.2</v>
      </c>
    </row>
    <row r="131" spans="1:14" x14ac:dyDescent="0.2">
      <c r="A131" s="6"/>
      <c r="B131" s="14"/>
      <c r="C131" s="15"/>
      <c r="D131" s="6"/>
      <c r="E131" s="6"/>
      <c r="F131" s="15"/>
      <c r="G131" s="15"/>
    </row>
    <row r="132" spans="1:14" x14ac:dyDescent="0.2">
      <c r="A132" s="53"/>
      <c r="B132" s="14"/>
      <c r="C132" s="15"/>
      <c r="D132" s="6"/>
      <c r="E132" s="6"/>
      <c r="F132" s="15"/>
      <c r="G132" s="15"/>
    </row>
    <row r="133" spans="1:14" x14ac:dyDescent="0.2">
      <c r="A133" s="53"/>
      <c r="B133" s="18"/>
      <c r="C133" s="47"/>
      <c r="D133" s="48"/>
      <c r="E133" s="49"/>
      <c r="F133" s="48"/>
      <c r="G133" s="48"/>
    </row>
    <row r="134" spans="1:14" ht="11.25" customHeight="1" x14ac:dyDescent="0.2">
      <c r="A134" s="68" t="s">
        <v>39</v>
      </c>
      <c r="B134" s="69"/>
      <c r="C134" s="70"/>
      <c r="D134" s="27">
        <f>D135+D136+D137+D138+D139+D140+D141</f>
        <v>13.559999999999999</v>
      </c>
      <c r="E134" s="27">
        <f t="shared" ref="E134:G134" si="18">E135+E136+E137+E138+E139+E140+E141</f>
        <v>15.79</v>
      </c>
      <c r="F134" s="27">
        <f t="shared" si="18"/>
        <v>46.93</v>
      </c>
      <c r="G134" s="27">
        <f t="shared" si="18"/>
        <v>383.78999999999996</v>
      </c>
    </row>
    <row r="135" spans="1:14" x14ac:dyDescent="0.2">
      <c r="A135" s="6"/>
      <c r="B135" s="24" t="s">
        <v>63</v>
      </c>
      <c r="C135" s="9" t="s">
        <v>64</v>
      </c>
      <c r="D135" s="25">
        <v>9.1999999999999993</v>
      </c>
      <c r="E135" s="25">
        <v>9.85</v>
      </c>
      <c r="F135" s="25">
        <v>1.93</v>
      </c>
      <c r="G135" s="25">
        <v>133.16999999999999</v>
      </c>
    </row>
    <row r="136" spans="1:14" x14ac:dyDescent="0.2">
      <c r="A136" s="6"/>
      <c r="B136" s="14" t="s">
        <v>56</v>
      </c>
      <c r="C136" s="15">
        <v>200</v>
      </c>
      <c r="D136" s="15">
        <v>4.3600000000000003</v>
      </c>
      <c r="E136" s="15">
        <v>5.94</v>
      </c>
      <c r="F136" s="15">
        <v>29.4</v>
      </c>
      <c r="G136" s="15">
        <v>188.42</v>
      </c>
    </row>
    <row r="137" spans="1:14" x14ac:dyDescent="0.2">
      <c r="A137" s="45"/>
      <c r="B137" s="24" t="s">
        <v>10</v>
      </c>
      <c r="C137" s="9">
        <v>200</v>
      </c>
      <c r="D137" s="25">
        <v>0</v>
      </c>
      <c r="E137" s="25">
        <v>0</v>
      </c>
      <c r="F137" s="25">
        <v>15.6</v>
      </c>
      <c r="G137" s="25">
        <v>62.2</v>
      </c>
    </row>
    <row r="138" spans="1:14" x14ac:dyDescent="0.2">
      <c r="A138" s="57"/>
      <c r="B138" s="30"/>
      <c r="C138" s="47"/>
      <c r="D138" s="48"/>
      <c r="E138" s="49"/>
      <c r="F138" s="48"/>
      <c r="G138" s="48"/>
    </row>
    <row r="139" spans="1:14" x14ac:dyDescent="0.2">
      <c r="A139" s="6"/>
      <c r="B139" s="18"/>
      <c r="C139" s="9"/>
      <c r="D139" s="15"/>
      <c r="E139" s="9"/>
      <c r="F139" s="15"/>
      <c r="G139" s="15"/>
    </row>
    <row r="140" spans="1:14" x14ac:dyDescent="0.2">
      <c r="A140" s="6"/>
      <c r="B140" s="30"/>
      <c r="C140" s="47"/>
      <c r="D140" s="48"/>
      <c r="E140" s="49"/>
      <c r="F140" s="48"/>
      <c r="G140" s="48"/>
    </row>
    <row r="141" spans="1:14" x14ac:dyDescent="0.2">
      <c r="A141" s="6"/>
      <c r="B141" s="30"/>
      <c r="C141" s="47"/>
      <c r="D141" s="48"/>
      <c r="E141" s="49"/>
      <c r="F141" s="48"/>
      <c r="G141" s="48"/>
    </row>
    <row r="142" spans="1:14" ht="13.15" customHeight="1" x14ac:dyDescent="0.2"/>
    <row r="143" spans="1:14" ht="13.15" customHeight="1" x14ac:dyDescent="0.2"/>
    <row r="144" spans="1:14" x14ac:dyDescent="0.2">
      <c r="A144" s="42"/>
      <c r="B144" s="43"/>
      <c r="C144" s="38"/>
      <c r="D144" s="33"/>
      <c r="E144" s="38"/>
      <c r="F144" s="38"/>
      <c r="G144" s="33"/>
      <c r="H144" s="41"/>
      <c r="I144" s="41"/>
      <c r="J144" s="41"/>
      <c r="K144" s="38"/>
      <c r="L144" s="41"/>
      <c r="M144" s="41"/>
      <c r="N144" s="33"/>
    </row>
    <row r="152" ht="21" customHeight="1" x14ac:dyDescent="0.2"/>
    <row r="153" ht="19.5" customHeight="1" x14ac:dyDescent="0.2"/>
  </sheetData>
  <mergeCells count="22">
    <mergeCell ref="A1:G2"/>
    <mergeCell ref="A134:C134"/>
    <mergeCell ref="B38:C38"/>
    <mergeCell ref="B47:C47"/>
    <mergeCell ref="A69:C69"/>
    <mergeCell ref="B52:C52"/>
    <mergeCell ref="B60:C60"/>
    <mergeCell ref="A122:C122"/>
    <mergeCell ref="A127:C127"/>
    <mergeCell ref="A108:C108"/>
    <mergeCell ref="A114:C114"/>
    <mergeCell ref="A85:C85"/>
    <mergeCell ref="A90:C90"/>
    <mergeCell ref="B14:C14"/>
    <mergeCell ref="B6:C6"/>
    <mergeCell ref="G3:G4"/>
    <mergeCell ref="D3:F3"/>
    <mergeCell ref="A101:C101"/>
    <mergeCell ref="A96:C96"/>
    <mergeCell ref="B33:C33"/>
    <mergeCell ref="B28:C28"/>
    <mergeCell ref="B22:C22"/>
  </mergeCells>
  <phoneticPr fontId="0" type="noConversion"/>
  <pageMargins left="0.75" right="0.75" top="1" bottom="1" header="0.5" footer="0.5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безглютеновое-целиакия</vt:lpstr>
      <vt:lpstr>'безглютеновое-целиакия'!Область_печати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Пользователь</cp:lastModifiedBy>
  <cp:lastPrinted>2022-09-29T10:01:31Z</cp:lastPrinted>
  <dcterms:created xsi:type="dcterms:W3CDTF">2018-10-04T05:32:37Z</dcterms:created>
  <dcterms:modified xsi:type="dcterms:W3CDTF">2022-09-30T11:54:11Z</dcterms:modified>
</cp:coreProperties>
</file>